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G:\My Drive\All Completed Courses\Excel\Excel Intermediate Exercises - NEW\"/>
    </mc:Choice>
  </mc:AlternateContent>
  <xr:revisionPtr revIDLastSave="0" documentId="13_ncr:1_{88BDDF63-FE1E-4AC6-A796-8C033C6EAE5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.SUMPRODUCT" sheetId="1" r:id="rId1"/>
    <sheet name="2.Data Validation-Date" sheetId="2" r:id="rId2"/>
    <sheet name="3.Data Validation-Whole Nos" sheetId="3" r:id="rId3"/>
    <sheet name="4.Data Validation-List" sheetId="4" r:id="rId4"/>
    <sheet name="5. ABS" sheetId="5" r:id="rId5"/>
    <sheet name="6. CHAR" sheetId="6" r:id="rId6"/>
    <sheet name="7. CLEAN" sheetId="7" r:id="rId7"/>
    <sheet name="8. CODE" sheetId="8" r:id="rId8"/>
    <sheet name="9. EXACT" sheetId="9" r:id="rId9"/>
    <sheet name="10. AVERAGEA" sheetId="10" r:id="rId10"/>
    <sheet name="11. AVERAGEIF" sheetId="11" r:id="rId11"/>
    <sheet name="12. AVERAGEIFS" sheetId="12" r:id="rId12"/>
    <sheet name="13. CELL" sheetId="13" r:id="rId13"/>
    <sheet name="14. LARGE" sheetId="14" r:id="rId14"/>
    <sheet name="15. MAX" sheetId="15" r:id="rId15"/>
    <sheet name="16. MEDIAN" sheetId="16" r:id="rId16"/>
    <sheet name="17. MIN" sheetId="17" r:id="rId17"/>
    <sheet name="18. MODE" sheetId="18" r:id="rId18"/>
    <sheet name="19. N" sheetId="19" r:id="rId19"/>
    <sheet name="20. RANDBETWEEN" sheetId="20" r:id="rId20"/>
    <sheet name="21. RANK" sheetId="21" r:id="rId21"/>
    <sheet name="22. Remove duplicates" sheetId="22" r:id="rId22"/>
    <sheet name="23. ROUND" sheetId="24" r:id="rId23"/>
    <sheet name="24. Custom background" sheetId="25" r:id="rId24"/>
    <sheet name="25. Lowercase" sheetId="26" r:id="rId25"/>
    <sheet name="26. Uppercase" sheetId="23" r:id="rId26"/>
    <sheet name="27. Proper case" sheetId="27" r:id="rId27"/>
    <sheet name="28. Special characters" sheetId="28" r:id="rId28"/>
    <sheet name="29. Autofill" sheetId="29" r:id="rId29"/>
    <sheet name="30. Treemap chart" sheetId="30" r:id="rId30"/>
    <sheet name="31. Sunburst chart" sheetId="31" r:id="rId31"/>
    <sheet name="32. Tables" sheetId="32" r:id="rId32"/>
    <sheet name="33. Templates" sheetId="33" r:id="rId33"/>
    <sheet name="34. Themes" sheetId="34" r:id="rId34"/>
  </sheets>
  <definedNames>
    <definedName name="_xlchart.v1.0" hidden="1">'30. Treemap chart'!$A$7:$B$15</definedName>
    <definedName name="_xlchart.v1.1" hidden="1">'30. Treemap chart'!$C$6</definedName>
    <definedName name="_xlchart.v1.2" hidden="1">'30. Treemap chart'!$C$7:$C$15</definedName>
    <definedName name="_xlchart.v1.3" hidden="1">'31. Sunburst chart'!$A$7:$C$18</definedName>
    <definedName name="_xlchart.v1.4" hidden="1">'31. Sunburst chart'!$D$6</definedName>
    <definedName name="_xlchart.v1.5" hidden="1">'31. Sunburst chart'!$D$7:$D$18</definedName>
    <definedName name="_xlchart.v1.6" hidden="1">'31. Sunburst chart'!$A$7:$C$18</definedName>
    <definedName name="_xlchart.v1.7" hidden="1">'31. Sunburst chart'!$D$6</definedName>
    <definedName name="_xlchart.v1.8" hidden="1">'31. Sunburst chart'!$D$7:$D$18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35" roundtripDataChecksum="F/xrlxbUv7OiVZGJbzA+ycfB+/qjoRcgdW5EUQqZXe8="/>
    </ext>
  </extLst>
</workbook>
</file>

<file path=xl/calcChain.xml><?xml version="1.0" encoding="utf-8"?>
<calcChain xmlns="http://schemas.openxmlformats.org/spreadsheetml/2006/main">
  <c r="D6" i="34" l="1"/>
  <c r="D7" i="34"/>
  <c r="D8" i="34"/>
  <c r="D5" i="34"/>
  <c r="F34" i="32" l="1"/>
  <c r="F35" i="32"/>
  <c r="F36" i="32"/>
  <c r="F37" i="32"/>
  <c r="F38" i="32"/>
  <c r="F41" i="32" s="1"/>
  <c r="F39" i="32"/>
  <c r="F40" i="32"/>
  <c r="A34" i="27"/>
  <c r="A35" i="27"/>
  <c r="A36" i="27"/>
  <c r="A37" i="27"/>
  <c r="A33" i="27"/>
  <c r="A34" i="23"/>
  <c r="A35" i="23"/>
  <c r="A36" i="23"/>
  <c r="A33" i="23"/>
  <c r="A34" i="26"/>
  <c r="A35" i="26"/>
  <c r="A36" i="26"/>
  <c r="A33" i="26"/>
  <c r="B6" i="26"/>
  <c r="B7" i="26"/>
  <c r="B8" i="26"/>
  <c r="B5" i="26"/>
  <c r="A38" i="24"/>
  <c r="A39" i="24"/>
  <c r="A37" i="24"/>
  <c r="C12" i="24"/>
  <c r="D12" i="24" s="1"/>
  <c r="C13" i="24"/>
  <c r="D13" i="24" s="1"/>
  <c r="C11" i="24"/>
  <c r="D11" i="24" s="1"/>
  <c r="B33" i="24"/>
  <c r="C35" i="21"/>
  <c r="C36" i="21"/>
  <c r="C37" i="21"/>
  <c r="C38" i="21"/>
  <c r="C34" i="21"/>
  <c r="B34" i="20"/>
  <c r="B35" i="20"/>
  <c r="B36" i="20"/>
  <c r="B37" i="20"/>
  <c r="B38" i="20"/>
  <c r="B33" i="20"/>
  <c r="B41" i="19"/>
  <c r="B40" i="19"/>
  <c r="B39" i="19" a="1"/>
  <c r="B39" i="19" s="1"/>
  <c r="B38" i="19" a="1"/>
  <c r="B38" i="19" s="1"/>
  <c r="B37" i="19" a="1"/>
  <c r="B37" i="19" s="1"/>
  <c r="B36" i="19" a="1"/>
  <c r="B36" i="19" s="1"/>
  <c r="B35" i="19" a="1"/>
  <c r="B35" i="19" s="1"/>
  <c r="B34" i="19" a="1"/>
  <c r="B34" i="19" s="1"/>
  <c r="B11" i="19"/>
  <c r="B12" i="19"/>
  <c r="B6" i="19" a="1"/>
  <c r="B6" i="19" s="1"/>
  <c r="B7" i="19" a="1"/>
  <c r="B7" i="19"/>
  <c r="B8" i="19" a="1"/>
  <c r="B8" i="19" s="1"/>
  <c r="B9" i="19" a="1"/>
  <c r="B9" i="19" s="1"/>
  <c r="B10" i="19" a="1"/>
  <c r="B10" i="19" s="1"/>
  <c r="B5" i="19" a="1"/>
  <c r="B5" i="19" s="1"/>
  <c r="C34" i="18"/>
  <c r="C32" i="18"/>
  <c r="K32" i="16"/>
  <c r="H32" i="16"/>
  <c r="E32" i="16"/>
  <c r="B32" i="16"/>
  <c r="E31" i="17"/>
  <c r="K31" i="17"/>
  <c r="H31" i="17"/>
  <c r="B31" i="17"/>
  <c r="C34" i="15"/>
  <c r="C32" i="15"/>
  <c r="B35" i="14"/>
  <c r="B34" i="14"/>
  <c r="B33" i="14"/>
  <c r="C36" i="13"/>
  <c r="C34" i="13"/>
  <c r="C32" i="13"/>
  <c r="D34" i="12"/>
  <c r="D32" i="12"/>
  <c r="E33" i="11"/>
  <c r="E31" i="11"/>
  <c r="C38" i="10"/>
  <c r="C34" i="10"/>
  <c r="C16" i="10"/>
  <c r="C12" i="10"/>
  <c r="C30" i="9"/>
  <c r="C29" i="9"/>
  <c r="C28" i="9"/>
  <c r="B33" i="9" s="1"/>
  <c r="C27" i="9"/>
  <c r="C26" i="9"/>
  <c r="B29" i="7"/>
  <c r="B28" i="7"/>
  <c r="B27" i="7"/>
  <c r="B41" i="5" a="1"/>
  <c r="B41" i="5" s="1"/>
  <c r="C39" i="5"/>
  <c r="B39" i="5"/>
  <c r="C38" i="5"/>
  <c r="B38" i="5"/>
  <c r="C37" i="5"/>
  <c r="B37" i="5"/>
  <c r="C36" i="5"/>
  <c r="B36" i="5"/>
  <c r="C35" i="5"/>
  <c r="B35" i="5"/>
  <c r="B32" i="1"/>
  <c r="B39" i="20" l="1"/>
  <c r="B43" i="19"/>
</calcChain>
</file>

<file path=xl/sharedStrings.xml><?xml version="1.0" encoding="utf-8"?>
<sst xmlns="http://schemas.openxmlformats.org/spreadsheetml/2006/main" count="614" uniqueCount="343">
  <si>
    <t>Product</t>
  </si>
  <si>
    <t>Units Sold</t>
  </si>
  <si>
    <t>Price per Unit</t>
  </si>
  <si>
    <t>Product A</t>
  </si>
  <si>
    <t>Product B</t>
  </si>
  <si>
    <t>Total Sales</t>
  </si>
  <si>
    <t>Product C</t>
  </si>
  <si>
    <t>Scroll down for the answer</t>
  </si>
  <si>
    <t>The SUMPRODUCT function multiplies each element in "Units Sold" (B5:B7) by the corresponding element in "Price per Unit" (C5:C7), then sums up the results, giving the total sales for the company.</t>
  </si>
  <si>
    <t>= (100 * 10) + (50 * 15) + (75 * 20)</t>
  </si>
  <si>
    <t>= 1000 + 750 + 1500</t>
  </si>
  <si>
    <t>= 3250</t>
  </si>
  <si>
    <t>1. Input data validation for cells C9 to C15, using dates 'between' 1st January 2023 and 31st December 2023</t>
  </si>
  <si>
    <t>2. Add an 'Input Message' informing users of valid dates, and an 'Error Message' informing users they have inserted an invalid date</t>
  </si>
  <si>
    <t>3. Now enter some dates to see if they are accepted - try valid dates and invalid dates to see what happens</t>
  </si>
  <si>
    <t>Expense Description</t>
  </si>
  <si>
    <t>Expense Amount</t>
  </si>
  <si>
    <t>Date</t>
  </si>
  <si>
    <t>Travel expenses</t>
  </si>
  <si>
    <t>Meals</t>
  </si>
  <si>
    <t>Training</t>
  </si>
  <si>
    <t>Office supplies</t>
  </si>
  <si>
    <t>Mobile phone</t>
  </si>
  <si>
    <t>Mileage</t>
  </si>
  <si>
    <t>Miscellaneous</t>
  </si>
  <si>
    <t>With data validation already inputted</t>
  </si>
  <si>
    <t>Data validation for dates between 01/01/2023 and 31/12/2023 has been set up below.</t>
  </si>
  <si>
    <t>Click in one of the Date cells to see what happens and then insert a date (valid and invalid)</t>
  </si>
  <si>
    <t>1. Use "greater than or equal to" for the numbers</t>
  </si>
  <si>
    <t>2. Specify a minimum allowed quantity of 0</t>
  </si>
  <si>
    <t>3. Add an Input Message and an Error Alert</t>
  </si>
  <si>
    <t>4. Now enter some numbers to see if they are accepted - try valid  and invalid numbers to see what happens</t>
  </si>
  <si>
    <t>Item Name</t>
  </si>
  <si>
    <t>Quantity in Stock</t>
  </si>
  <si>
    <t>Pens</t>
  </si>
  <si>
    <t>Pencils</t>
  </si>
  <si>
    <t>Notepads</t>
  </si>
  <si>
    <t>Envelopes</t>
  </si>
  <si>
    <t>Stapler</t>
  </si>
  <si>
    <t>Scissors</t>
  </si>
  <si>
    <t>Calculator</t>
  </si>
  <si>
    <t>Ink cartridges</t>
  </si>
  <si>
    <t>Printing paper</t>
  </si>
  <si>
    <t>Folders</t>
  </si>
  <si>
    <t>Data validation for whole numbers greater than of equal to 0 has been set up for the Quantity in Stock column below.</t>
  </si>
  <si>
    <t>Click in one of the cells to see what happens and then insert a number (valid and invalid, i.e. try entering text or a negative value)</t>
  </si>
  <si>
    <t xml:space="preserve">1. Enter a list for Age Group as follows: Under 18, 18-24, 25-34, 35-44, 45-54, 55-65, 65+     </t>
  </si>
  <si>
    <t>2. Add an Input Message and an Error Alert</t>
  </si>
  <si>
    <t>3. Enter a list for Feedback Rating as follows: 1, 2, 3, 4, 5</t>
  </si>
  <si>
    <t>4. Add an Input Message and an Error Alert</t>
  </si>
  <si>
    <t>5. Now test it out - do the drop-downs work? Try typing something in the cells</t>
  </si>
  <si>
    <t>Participant Name</t>
  </si>
  <si>
    <t>Age Group</t>
  </si>
  <si>
    <t>Feedback Rating</t>
  </si>
  <si>
    <t>Amelia Carter</t>
  </si>
  <si>
    <t>Charlotte Scott</t>
  </si>
  <si>
    <t>Benjamin Hill</t>
  </si>
  <si>
    <t>Isabella Martinez</t>
  </si>
  <si>
    <t>Logan Mitchell</t>
  </si>
  <si>
    <t>Liam Williams</t>
  </si>
  <si>
    <t>Emma Brown</t>
  </si>
  <si>
    <t>Noah Jones</t>
  </si>
  <si>
    <t>Ava Davis</t>
  </si>
  <si>
    <t>Lucas Miller</t>
  </si>
  <si>
    <t>Sophia Taylor</t>
  </si>
  <si>
    <t>Mason Anderson</t>
  </si>
  <si>
    <t>Aiden Thompson</t>
  </si>
  <si>
    <t>Data validation with List has been set up for the Age Group and Feedback Rating columns below</t>
  </si>
  <si>
    <t>Click in one of these cells to see what happens and then insert valid and invalid entries</t>
  </si>
  <si>
    <t xml:space="preserve">In the 'ABS Plus 5' column, find the absolute value of the Amount column and add 5 </t>
  </si>
  <si>
    <t>As an extra exercise, see if you can use ABS with the SUM function in B13 to total the absolute value of the Amount column</t>
  </si>
  <si>
    <t>Amount</t>
  </si>
  <si>
    <t>ABS</t>
  </si>
  <si>
    <t>ABS Plus 5</t>
  </si>
  <si>
    <t>Total</t>
  </si>
  <si>
    <t>ANSWERS</t>
  </si>
  <si>
    <t>Results using cell references from the above table</t>
  </si>
  <si>
    <t>Symbols can be found from number 33 onwards</t>
  </si>
  <si>
    <t>View the codes in the link below:</t>
  </si>
  <si>
    <t>https://www.w3schools.com/charsets/ref_html_ascii.asp</t>
  </si>
  <si>
    <t>Someone has accidentaly used the Wingdings font while typing some addresses</t>
  </si>
  <si>
    <t>Name</t>
  </si>
  <si>
    <t>Address</t>
  </si>
  <si>
    <t>John Smith</t>
  </si>
  <si>
    <r>
      <rPr>
        <sz val="11"/>
        <color theme="1"/>
        <rFont val="Calibri"/>
        <family val="2"/>
      </rPr>
      <t xml:space="preserve">13 High Street, </t>
    </r>
    <r>
      <rPr>
        <sz val="11"/>
        <color theme="1"/>
        <rFont val="Wingdings"/>
        <charset val="2"/>
      </rPr>
      <t>Whitstable</t>
    </r>
  </si>
  <si>
    <t>Jane Hedley</t>
  </si>
  <si>
    <r>
      <rPr>
        <sz val="11"/>
        <color theme="1"/>
        <rFont val="Calibri"/>
        <family val="2"/>
      </rPr>
      <t xml:space="preserve">46 </t>
    </r>
    <r>
      <rPr>
        <sz val="11"/>
        <color theme="1"/>
        <rFont val="Wingdings"/>
        <charset val="2"/>
      </rPr>
      <t>Elm</t>
    </r>
    <r>
      <rPr>
        <sz val="11"/>
        <color theme="1"/>
        <rFont val="Calibri"/>
        <family val="2"/>
      </rPr>
      <t xml:space="preserve"> Street, Cardiff</t>
    </r>
  </si>
  <si>
    <t>Alex Johnson</t>
  </si>
  <si>
    <r>
      <rPr>
        <sz val="11"/>
        <color theme="1"/>
        <rFont val="Calibri"/>
        <family val="2"/>
      </rPr>
      <t xml:space="preserve">79 Oak </t>
    </r>
    <r>
      <rPr>
        <sz val="11"/>
        <color theme="1"/>
        <rFont val="Wingdings"/>
        <charset val="2"/>
      </rPr>
      <t>Road</t>
    </r>
    <r>
      <rPr>
        <sz val="11"/>
        <color theme="1"/>
        <rFont val="Calibri"/>
        <family val="2"/>
      </rPr>
      <t>, Lincoln</t>
    </r>
  </si>
  <si>
    <t xml:space="preserve">     </t>
  </si>
  <si>
    <t>Use the CLEAN function in the table below to find the correct addresses</t>
  </si>
  <si>
    <t xml:space="preserve">The table below contains 2 columns with customer names. Some of the names are slightly different between the two lists. </t>
  </si>
  <si>
    <t xml:space="preserve">Your task is to use the EXACT function to compare the accuracy of names </t>
  </si>
  <si>
    <t>As an extra exercise, calculate the number of errors using the COUNTIF function, which was covered in the Beginner's course</t>
  </si>
  <si>
    <t>Customer Name</t>
  </si>
  <si>
    <t>Result</t>
  </si>
  <si>
    <t>Mary Johnson</t>
  </si>
  <si>
    <t>Mary Jonson</t>
  </si>
  <si>
    <t>Alex Williams</t>
  </si>
  <si>
    <t>Emily Davis</t>
  </si>
  <si>
    <t>Emilly Davis</t>
  </si>
  <si>
    <t>Michael Brown</t>
  </si>
  <si>
    <t>Mike Brown</t>
  </si>
  <si>
    <t>Number of errors</t>
  </si>
  <si>
    <t>Formula for cell B15 should be: =COUNTIF(C8:C12,FALSE)</t>
  </si>
  <si>
    <t>Sales Amount</t>
  </si>
  <si>
    <t>Product D</t>
  </si>
  <si>
    <t>Product E</t>
  </si>
  <si>
    <t>Not available</t>
  </si>
  <si>
    <t>Product F</t>
  </si>
  <si>
    <t>Product G</t>
  </si>
  <si>
    <t>Average Sales Amount</t>
  </si>
  <si>
    <t>Now calculate the average sales amount excluding text and empty cells</t>
  </si>
  <si>
    <t>Average</t>
  </si>
  <si>
    <t>AVERAGEA:</t>
  </si>
  <si>
    <t>Average excluding text and empty cells:</t>
  </si>
  <si>
    <t>Day</t>
  </si>
  <si>
    <t>Temperature (°C)</t>
  </si>
  <si>
    <t>Day 1</t>
  </si>
  <si>
    <t>Day 2</t>
  </si>
  <si>
    <t>Day 3</t>
  </si>
  <si>
    <t>Day 4</t>
  </si>
  <si>
    <t>Day 5</t>
  </si>
  <si>
    <t>Day 6</t>
  </si>
  <si>
    <t>Day 7</t>
  </si>
  <si>
    <t>Average temperature for days above 20°C</t>
  </si>
  <si>
    <t>Average temperature for days below 20°C</t>
  </si>
  <si>
    <t>Employee Name</t>
  </si>
  <si>
    <t>Department</t>
  </si>
  <si>
    <t>John</t>
  </si>
  <si>
    <t>Sales</t>
  </si>
  <si>
    <t>Emma</t>
  </si>
  <si>
    <t>Marketing</t>
  </si>
  <si>
    <t>Michael</t>
  </si>
  <si>
    <t>Olivia</t>
  </si>
  <si>
    <t>Sophia</t>
  </si>
  <si>
    <t>William</t>
  </si>
  <si>
    <t>Ava</t>
  </si>
  <si>
    <t>Calculate the average sales amount for employees in the Sales department with sales over £600:</t>
  </si>
  <si>
    <t>Average Sales - Sales Department over £600</t>
  </si>
  <si>
    <t>Now calculate the average sales amount for employees in the Marketing department with sales over £300:</t>
  </si>
  <si>
    <t>Average Sales - Marketing Department over £300</t>
  </si>
  <si>
    <t>A</t>
  </si>
  <si>
    <t>B</t>
  </si>
  <si>
    <t>C</t>
  </si>
  <si>
    <t>Extract the content of cell B4:</t>
  </si>
  <si>
    <t>Find out the row number of cell C7:</t>
  </si>
  <si>
    <t>Retrieve the type of data in cell C8:</t>
  </si>
  <si>
    <t>Product H</t>
  </si>
  <si>
    <t>Find the 1st, 2nd, and 3rd largest sales amounts</t>
  </si>
  <si>
    <t>Top-selling products</t>
  </si>
  <si>
    <t>Rank</t>
  </si>
  <si>
    <t>Sales amount</t>
  </si>
  <si>
    <t>Highest temperature</t>
  </si>
  <si>
    <t>ANSWER</t>
  </si>
  <si>
    <t>RESULTS</t>
  </si>
  <si>
    <r>
      <t xml:space="preserve">The formula in cell E7 should be: </t>
    </r>
    <r>
      <rPr>
        <b/>
        <sz val="12"/>
        <color theme="1"/>
        <rFont val="Calibri"/>
        <family val="2"/>
      </rPr>
      <t>=SUMPRODUCT(B5:B7, C5:C7)</t>
    </r>
  </si>
  <si>
    <t>Extra exercise:</t>
  </si>
  <si>
    <t>Average temperture</t>
  </si>
  <si>
    <t>Student</t>
  </si>
  <si>
    <t>Student A</t>
  </si>
  <si>
    <t>Student B</t>
  </si>
  <si>
    <t>Student C</t>
  </si>
  <si>
    <t>Student D</t>
  </si>
  <si>
    <t>Student E</t>
  </si>
  <si>
    <t>Student F</t>
  </si>
  <si>
    <t>Student G</t>
  </si>
  <si>
    <t>Student H</t>
  </si>
  <si>
    <t>Week 1</t>
  </si>
  <si>
    <t>Week 2</t>
  </si>
  <si>
    <t>Week 3</t>
  </si>
  <si>
    <t>Week 4</t>
  </si>
  <si>
    <t>Week 1 MIN</t>
  </si>
  <si>
    <t>Week 2 MIN</t>
  </si>
  <si>
    <t>Week 4 MIN</t>
  </si>
  <si>
    <t>Week 3 MIN</t>
  </si>
  <si>
    <t>Week 1 MEDIAN</t>
  </si>
  <si>
    <t>Week 2 MEDIAN</t>
  </si>
  <si>
    <t>Week 3 MEDIAN</t>
  </si>
  <si>
    <t>Week 4 MEDIAN</t>
  </si>
  <si>
    <t>Test Score 1</t>
  </si>
  <si>
    <t>Test Score 2</t>
  </si>
  <si>
    <t>Mode test score 1</t>
  </si>
  <si>
    <t>Mode test score 2</t>
  </si>
  <si>
    <t>N function</t>
  </si>
  <si>
    <t>N/a</t>
  </si>
  <si>
    <t>Data</t>
  </si>
  <si>
    <t>Yes</t>
  </si>
  <si>
    <t>Now calculate the total of the N function column:</t>
  </si>
  <si>
    <t>Roll Number</t>
  </si>
  <si>
    <t>Dice Roll</t>
  </si>
  <si>
    <t>Salesperson</t>
  </si>
  <si>
    <t>Sales figure</t>
  </si>
  <si>
    <t>Mary</t>
  </si>
  <si>
    <t>Bob</t>
  </si>
  <si>
    <t>Alice</t>
  </si>
  <si>
    <t>Tom</t>
  </si>
  <si>
    <r>
      <t xml:space="preserve">Use </t>
    </r>
    <r>
      <rPr>
        <b/>
        <sz val="14"/>
        <color theme="1"/>
        <rFont val="Calibri"/>
        <family val="2"/>
        <scheme val="minor"/>
      </rPr>
      <t>RANDBETWEEN</t>
    </r>
    <r>
      <rPr>
        <sz val="14"/>
        <color theme="1"/>
        <rFont val="Calibri"/>
        <family val="2"/>
        <scheme val="minor"/>
      </rPr>
      <t xml:space="preserve"> to simulate a set of dice rolls and then total the rolls.</t>
    </r>
  </si>
  <si>
    <r>
      <t xml:space="preserve">Then use </t>
    </r>
    <r>
      <rPr>
        <b/>
        <sz val="14"/>
        <color theme="1"/>
        <rFont val="Calibri"/>
        <family val="2"/>
        <scheme val="minor"/>
      </rPr>
      <t>Calculate Now</t>
    </r>
    <r>
      <rPr>
        <sz val="14"/>
        <color theme="1"/>
        <rFont val="Calibri"/>
        <family val="2"/>
        <scheme val="minor"/>
      </rPr>
      <t xml:space="preserve"> to see the numbers change - does your total change too?</t>
    </r>
  </si>
  <si>
    <r>
      <t xml:space="preserve">Use the </t>
    </r>
    <r>
      <rPr>
        <b/>
        <sz val="14"/>
        <color theme="1"/>
        <rFont val="Calibri Light"/>
        <family val="2"/>
        <scheme val="major"/>
      </rPr>
      <t>MODE</t>
    </r>
    <r>
      <rPr>
        <sz val="14"/>
        <color rgb="FF374151"/>
        <rFont val="Calibri Light"/>
        <family val="2"/>
        <scheme val="major"/>
      </rPr>
      <t xml:space="preserve"> function to find the most common test scores</t>
    </r>
  </si>
  <si>
    <r>
      <t xml:space="preserve">Use the </t>
    </r>
    <r>
      <rPr>
        <b/>
        <sz val="14"/>
        <color theme="1"/>
        <rFont val="Calibri"/>
        <family val="2"/>
        <scheme val="minor"/>
      </rPr>
      <t>CELL</t>
    </r>
    <r>
      <rPr>
        <sz val="14"/>
        <color theme="1"/>
        <rFont val="Calibri"/>
        <family val="2"/>
        <scheme val="minor"/>
      </rPr>
      <t xml:space="preserve"> function on the calculations below</t>
    </r>
  </si>
  <si>
    <r>
      <t xml:space="preserve">Use the </t>
    </r>
    <r>
      <rPr>
        <b/>
        <sz val="14"/>
        <color theme="1"/>
        <rFont val="Calibri"/>
        <family val="2"/>
      </rPr>
      <t>AVERAGEIFS</t>
    </r>
    <r>
      <rPr>
        <sz val="14"/>
        <color theme="1"/>
        <rFont val="Calibri"/>
        <family val="2"/>
      </rPr>
      <t xml:space="preserve"> function on the calculations below</t>
    </r>
  </si>
  <si>
    <r>
      <t xml:space="preserve">Calculate the average temperature using </t>
    </r>
    <r>
      <rPr>
        <b/>
        <sz val="14"/>
        <color theme="1"/>
        <rFont val="Calibri"/>
        <family val="2"/>
      </rPr>
      <t>AVERAGEIF</t>
    </r>
    <r>
      <rPr>
        <sz val="14"/>
        <color theme="1"/>
        <rFont val="Calibri"/>
        <family val="2"/>
      </rPr>
      <t xml:space="preserve"> for days above and below 20°C</t>
    </r>
  </si>
  <si>
    <r>
      <t xml:space="preserve">Calculate the average sales amount using </t>
    </r>
    <r>
      <rPr>
        <b/>
        <sz val="14"/>
        <color theme="1"/>
        <rFont val="Calibri"/>
        <family val="2"/>
      </rPr>
      <t>AVERAGEA</t>
    </r>
  </si>
  <si>
    <r>
      <t xml:space="preserve">Use the </t>
    </r>
    <r>
      <rPr>
        <b/>
        <sz val="14"/>
        <color theme="1"/>
        <rFont val="Calibri"/>
        <family val="2"/>
      </rPr>
      <t>EXACT</t>
    </r>
    <r>
      <rPr>
        <sz val="14"/>
        <color theme="1"/>
        <rFont val="Calibri"/>
        <family val="2"/>
      </rPr>
      <t xml:space="preserve"> function to compare text accuracy between two sets of data</t>
    </r>
  </si>
  <si>
    <r>
      <rPr>
        <b/>
        <sz val="14"/>
        <color theme="1"/>
        <rFont val="Calibri"/>
        <family val="2"/>
      </rPr>
      <t>CODE</t>
    </r>
    <r>
      <rPr>
        <sz val="14"/>
        <color theme="1"/>
        <rFont val="Calibri"/>
        <family val="2"/>
      </rPr>
      <t xml:space="preserve"> function</t>
    </r>
  </si>
  <si>
    <r>
      <rPr>
        <b/>
        <sz val="14"/>
        <color theme="1"/>
        <rFont val="Calibri"/>
        <family val="2"/>
      </rPr>
      <t xml:space="preserve">CLEAN </t>
    </r>
    <r>
      <rPr>
        <sz val="14"/>
        <color theme="1"/>
        <rFont val="Calibri"/>
        <family val="2"/>
      </rPr>
      <t>function</t>
    </r>
  </si>
  <si>
    <r>
      <t xml:space="preserve">The </t>
    </r>
    <r>
      <rPr>
        <b/>
        <sz val="14"/>
        <color theme="1"/>
        <rFont val="Calibri"/>
        <family val="2"/>
      </rPr>
      <t>CHAR</t>
    </r>
    <r>
      <rPr>
        <sz val="14"/>
        <color theme="1"/>
        <rFont val="Calibri"/>
        <family val="2"/>
      </rPr>
      <t xml:space="preserve"> function in Excel covers codes from 1 to 255.</t>
    </r>
  </si>
  <si>
    <r>
      <t xml:space="preserve">Use the </t>
    </r>
    <r>
      <rPr>
        <b/>
        <sz val="14"/>
        <color theme="1"/>
        <rFont val="Calibri"/>
        <family val="2"/>
      </rPr>
      <t>ABS</t>
    </r>
    <r>
      <rPr>
        <sz val="14"/>
        <color theme="1"/>
        <rFont val="Calibri"/>
        <family val="2"/>
      </rPr>
      <t xml:space="preserve"> function in the ABS column to find the absolute value of the numbers in the Amount column</t>
    </r>
  </si>
  <si>
    <r>
      <t>Use</t>
    </r>
    <r>
      <rPr>
        <b/>
        <sz val="14"/>
        <color theme="1"/>
        <rFont val="Calibri"/>
        <family val="2"/>
      </rPr>
      <t xml:space="preserve"> Data Validation </t>
    </r>
    <r>
      <rPr>
        <sz val="14"/>
        <color theme="1"/>
        <rFont val="Calibri"/>
        <family val="2"/>
      </rPr>
      <t xml:space="preserve">to ensure that users can only enter </t>
    </r>
    <r>
      <rPr>
        <b/>
        <sz val="14"/>
        <color theme="1"/>
        <rFont val="Calibri"/>
        <family val="2"/>
      </rPr>
      <t xml:space="preserve">whole numbers </t>
    </r>
    <r>
      <rPr>
        <sz val="14"/>
        <color theme="1"/>
        <rFont val="Calibri"/>
        <family val="2"/>
      </rPr>
      <t>for the quantity of items in stock.</t>
    </r>
  </si>
  <si>
    <r>
      <t xml:space="preserve">Use </t>
    </r>
    <r>
      <rPr>
        <b/>
        <sz val="14"/>
        <color theme="1"/>
        <rFont val="Calibri"/>
        <family val="2"/>
      </rPr>
      <t xml:space="preserve">Data Validation </t>
    </r>
    <r>
      <rPr>
        <sz val="14"/>
        <color theme="1"/>
        <rFont val="Calibri"/>
        <family val="2"/>
      </rPr>
      <t>to ensure that users can only select responses from a predefined</t>
    </r>
    <r>
      <rPr>
        <b/>
        <sz val="14"/>
        <color theme="1"/>
        <rFont val="Calibri"/>
        <family val="2"/>
      </rPr>
      <t xml:space="preserve"> list </t>
    </r>
    <r>
      <rPr>
        <sz val="14"/>
        <color theme="1"/>
        <rFont val="Calibri"/>
        <family val="2"/>
      </rPr>
      <t>of options for the Age Group and Feedback Rating columns</t>
    </r>
  </si>
  <si>
    <r>
      <t>Use</t>
    </r>
    <r>
      <rPr>
        <b/>
        <sz val="14"/>
        <color theme="1"/>
        <rFont val="Calibri"/>
        <family val="2"/>
      </rPr>
      <t xml:space="preserve"> Data Validation</t>
    </r>
    <r>
      <rPr>
        <sz val="14"/>
        <color theme="1"/>
        <rFont val="Calibri"/>
        <family val="2"/>
      </rPr>
      <t xml:space="preserve"> to ensure that users can only enter valid </t>
    </r>
    <r>
      <rPr>
        <b/>
        <sz val="14"/>
        <color theme="1"/>
        <rFont val="Calibri"/>
        <family val="2"/>
      </rPr>
      <t>dates</t>
    </r>
    <r>
      <rPr>
        <sz val="14"/>
        <color theme="1"/>
        <rFont val="Calibri"/>
        <family val="2"/>
      </rPr>
      <t xml:space="preserve"> for their expenses.</t>
    </r>
  </si>
  <si>
    <r>
      <t>Find the total sales for each product using the</t>
    </r>
    <r>
      <rPr>
        <b/>
        <sz val="14"/>
        <color theme="1"/>
        <rFont val="Calibri"/>
        <family val="2"/>
      </rPr>
      <t xml:space="preserve"> SUMPRODUCT </t>
    </r>
    <r>
      <rPr>
        <sz val="14"/>
        <color theme="1"/>
        <rFont val="Calibri"/>
        <family val="2"/>
      </rPr>
      <t>function in cell E7.</t>
    </r>
  </si>
  <si>
    <r>
      <t xml:space="preserve">Use </t>
    </r>
    <r>
      <rPr>
        <b/>
        <sz val="14"/>
        <color rgb="FF374151"/>
        <rFont val="Calibri Light"/>
        <family val="2"/>
        <scheme val="major"/>
      </rPr>
      <t>RANK</t>
    </r>
    <r>
      <rPr>
        <sz val="14"/>
        <color rgb="FF374151"/>
        <rFont val="Calibri Light"/>
        <family val="2"/>
        <scheme val="major"/>
      </rPr>
      <t xml:space="preserve"> to calculate the rank of each salesperson based on their sales performance. Rank them in descending order.</t>
    </r>
  </si>
  <si>
    <r>
      <t xml:space="preserve">Find the </t>
    </r>
    <r>
      <rPr>
        <b/>
        <sz val="14"/>
        <color theme="1"/>
        <rFont val="Calibri Light"/>
        <family val="2"/>
        <scheme val="major"/>
      </rPr>
      <t>MEDIAN</t>
    </r>
    <r>
      <rPr>
        <sz val="14"/>
        <color rgb="FF374151"/>
        <rFont val="Calibri Light"/>
        <family val="2"/>
        <scheme val="major"/>
      </rPr>
      <t xml:space="preserve"> temperatures for each week</t>
    </r>
  </si>
  <si>
    <r>
      <t>Find the</t>
    </r>
    <r>
      <rPr>
        <b/>
        <sz val="14"/>
        <color rgb="FF374151"/>
        <rFont val="Calibri Light"/>
        <family val="2"/>
        <scheme val="major"/>
      </rPr>
      <t xml:space="preserve"> </t>
    </r>
    <r>
      <rPr>
        <b/>
        <sz val="14"/>
        <color theme="1"/>
        <rFont val="Calibri Light"/>
        <family val="2"/>
        <scheme val="major"/>
      </rPr>
      <t>MIN</t>
    </r>
    <r>
      <rPr>
        <b/>
        <sz val="14"/>
        <color rgb="FF374151"/>
        <rFont val="Calibri Light"/>
        <family val="2"/>
        <scheme val="major"/>
      </rPr>
      <t xml:space="preserve"> </t>
    </r>
    <r>
      <rPr>
        <sz val="14"/>
        <color rgb="FF374151"/>
        <rFont val="Calibri Light"/>
        <family val="2"/>
        <scheme val="major"/>
      </rPr>
      <t>temperatures for each week</t>
    </r>
  </si>
  <si>
    <r>
      <t xml:space="preserve">Use the </t>
    </r>
    <r>
      <rPr>
        <b/>
        <sz val="14"/>
        <color theme="1"/>
        <rFont val="Calibri Light"/>
        <family val="2"/>
        <scheme val="major"/>
      </rPr>
      <t>MAX</t>
    </r>
    <r>
      <rPr>
        <b/>
        <sz val="14"/>
        <color rgb="FF374151"/>
        <rFont val="Calibri Light"/>
        <family val="2"/>
        <scheme val="major"/>
      </rPr>
      <t xml:space="preserve"> f</t>
    </r>
    <r>
      <rPr>
        <sz val="14"/>
        <color rgb="FF374151"/>
        <rFont val="Calibri Light"/>
        <family val="2"/>
        <scheme val="major"/>
      </rPr>
      <t>unction to find the highest recorded temperature</t>
    </r>
  </si>
  <si>
    <r>
      <t xml:space="preserve">As an extra exercise, use </t>
    </r>
    <r>
      <rPr>
        <b/>
        <sz val="14"/>
        <color theme="1"/>
        <rFont val="Calibri"/>
        <family val="2"/>
        <scheme val="minor"/>
      </rPr>
      <t>AVERAGE</t>
    </r>
    <r>
      <rPr>
        <sz val="14"/>
        <color theme="1"/>
        <rFont val="Calibri"/>
        <family val="2"/>
        <scheme val="minor"/>
      </rPr>
      <t xml:space="preserve"> to find the average recorded temperature</t>
    </r>
  </si>
  <si>
    <r>
      <t xml:space="preserve">Use the </t>
    </r>
    <r>
      <rPr>
        <b/>
        <sz val="14"/>
        <color theme="1"/>
        <rFont val="Ubuntu Mono"/>
        <family val="3"/>
      </rPr>
      <t>LARGE</t>
    </r>
    <r>
      <rPr>
        <b/>
        <sz val="14"/>
        <color rgb="FF374151"/>
        <rFont val="Segoe UI"/>
        <family val="2"/>
      </rPr>
      <t xml:space="preserve"> </t>
    </r>
    <r>
      <rPr>
        <sz val="14"/>
        <color rgb="FF374151"/>
        <rFont val="Segoe UI"/>
        <family val="2"/>
      </rPr>
      <t>function to find the top-selling products based on sales</t>
    </r>
  </si>
  <si>
    <r>
      <t xml:space="preserve">Use the </t>
    </r>
    <r>
      <rPr>
        <b/>
        <sz val="14"/>
        <color theme="1"/>
        <rFont val="Calibri Light"/>
        <family val="2"/>
        <scheme val="major"/>
      </rPr>
      <t>N</t>
    </r>
    <r>
      <rPr>
        <b/>
        <sz val="14"/>
        <color rgb="FF374151"/>
        <rFont val="Calibri Light"/>
        <family val="2"/>
        <scheme val="major"/>
      </rPr>
      <t xml:space="preserve"> function</t>
    </r>
    <r>
      <rPr>
        <sz val="14"/>
        <color rgb="FF374151"/>
        <rFont val="Calibri Light"/>
        <family val="2"/>
        <scheme val="major"/>
      </rPr>
      <t xml:space="preserve"> to convert non-numeric values to numeric values.</t>
    </r>
  </si>
  <si>
    <t>Sarah</t>
  </si>
  <si>
    <t>Antonio</t>
  </si>
  <si>
    <t>Maria</t>
  </si>
  <si>
    <t>Isabella</t>
  </si>
  <si>
    <t>Emilio</t>
  </si>
  <si>
    <t>After you have removed the duplicate names, you should be left with the following:</t>
  </si>
  <si>
    <r>
      <t xml:space="preserve">Use </t>
    </r>
    <r>
      <rPr>
        <b/>
        <sz val="14"/>
        <color theme="1"/>
        <rFont val="Calibri"/>
        <family val="2"/>
        <scheme val="minor"/>
      </rPr>
      <t xml:space="preserve">Remove duplicates </t>
    </r>
    <r>
      <rPr>
        <sz val="14"/>
        <color theme="1"/>
        <rFont val="Calibri"/>
        <family val="2"/>
        <scheme val="minor"/>
      </rPr>
      <t>to remove names from the list below that appear more than once</t>
    </r>
  </si>
  <si>
    <t>Names</t>
  </si>
  <si>
    <t>Number of Items</t>
  </si>
  <si>
    <t>Items per Box</t>
  </si>
  <si>
    <t>Total boxes needed</t>
  </si>
  <si>
    <r>
      <t xml:space="preserve">Use the </t>
    </r>
    <r>
      <rPr>
        <b/>
        <sz val="14"/>
        <color theme="1"/>
        <rFont val="Calibri"/>
        <family val="2"/>
        <scheme val="minor"/>
      </rPr>
      <t xml:space="preserve">ROUNDUP </t>
    </r>
    <r>
      <rPr>
        <sz val="14"/>
        <color theme="1"/>
        <rFont val="Calibri"/>
        <family val="2"/>
        <scheme val="minor"/>
      </rPr>
      <t xml:space="preserve">function to calculate the number of storage boxes required to store items while making sure no items are left unpacked. </t>
    </r>
  </si>
  <si>
    <t>Original Price</t>
  </si>
  <si>
    <t>Discounted Price (Rounded Down)</t>
  </si>
  <si>
    <t>Product 1</t>
  </si>
  <si>
    <t>Product 2</t>
  </si>
  <si>
    <t>Product 3</t>
  </si>
  <si>
    <t>15% discount</t>
  </si>
  <si>
    <r>
      <t xml:space="preserve">Now use </t>
    </r>
    <r>
      <rPr>
        <b/>
        <sz val="14"/>
        <color theme="1"/>
        <rFont val="Calibri"/>
        <family val="2"/>
        <scheme val="minor"/>
      </rPr>
      <t>ROUNDDOWN</t>
    </r>
    <r>
      <rPr>
        <sz val="14"/>
        <color theme="1"/>
        <rFont val="Calibri"/>
        <family val="2"/>
        <scheme val="minor"/>
      </rPr>
      <t xml:space="preserve"> to round down the discounted price to the nearest whole number</t>
    </r>
  </si>
  <si>
    <t>Try adding images using the different options available</t>
  </si>
  <si>
    <t>JOHN DOE</t>
  </si>
  <si>
    <t>MICHAEL JOHNSON</t>
  </si>
  <si>
    <t>SARAH BROWN</t>
  </si>
  <si>
    <r>
      <t xml:space="preserve">Use the </t>
    </r>
    <r>
      <rPr>
        <b/>
        <sz val="14"/>
        <color theme="1"/>
        <rFont val="Calibri"/>
        <family val="2"/>
        <scheme val="minor"/>
      </rPr>
      <t>LOWER</t>
    </r>
    <r>
      <rPr>
        <sz val="14"/>
        <color theme="1"/>
        <rFont val="Calibri"/>
        <family val="2"/>
        <scheme val="minor"/>
      </rPr>
      <t xml:space="preserve"> function to convert the below names to lowercase letters</t>
    </r>
  </si>
  <si>
    <t>Uppercase</t>
  </si>
  <si>
    <t>Lowercase</t>
  </si>
  <si>
    <t>PRIYA PATEL</t>
  </si>
  <si>
    <t>Name (Lowercase)</t>
  </si>
  <si>
    <t>Name (Uppercase)</t>
  </si>
  <si>
    <r>
      <t xml:space="preserve">Use the </t>
    </r>
    <r>
      <rPr>
        <b/>
        <sz val="14"/>
        <color theme="1"/>
        <rFont val="Calibri"/>
        <family val="2"/>
        <scheme val="minor"/>
      </rPr>
      <t>UPPER</t>
    </r>
    <r>
      <rPr>
        <sz val="14"/>
        <color theme="1"/>
        <rFont val="Calibri"/>
        <family val="2"/>
        <scheme val="minor"/>
      </rPr>
      <t xml:space="preserve"> function to convert the below names to uppercase letters</t>
    </r>
  </si>
  <si>
    <t>Charles Darwin</t>
  </si>
  <si>
    <t>Oprah Winfrey</t>
  </si>
  <si>
    <t>Walt Disney</t>
  </si>
  <si>
    <t>Amelia Earhart</t>
  </si>
  <si>
    <t>excel is a powerful spreadsheet tool</t>
  </si>
  <si>
    <r>
      <t xml:space="preserve">Use </t>
    </r>
    <r>
      <rPr>
        <b/>
        <sz val="14"/>
        <color theme="1"/>
        <rFont val="Calibri"/>
        <family val="2"/>
        <scheme val="minor"/>
      </rPr>
      <t xml:space="preserve">PROPER </t>
    </r>
    <r>
      <rPr>
        <sz val="14"/>
        <color theme="1"/>
        <rFont val="Calibri"/>
        <family val="2"/>
        <scheme val="minor"/>
      </rPr>
      <t>to convert the below text into proper case</t>
    </r>
  </si>
  <si>
    <t>microsoft excel is used worldwide</t>
  </si>
  <si>
    <t>Is This A Proper Case Sentence?</t>
  </si>
  <si>
    <t>Text</t>
  </si>
  <si>
    <t>Proper case</t>
  </si>
  <si>
    <t>CHANGE ALL OF THE TEXT TO PROPER CASE</t>
  </si>
  <si>
    <t>convert the text to proper case</t>
  </si>
  <si>
    <t>©</t>
  </si>
  <si>
    <t>J</t>
  </si>
  <si>
    <t>é</t>
  </si>
  <si>
    <t>Number</t>
  </si>
  <si>
    <t>Autofill 'Date' to B12 so that the column contains dates in a sequence</t>
  </si>
  <si>
    <t>In cell C7, type 'Task 1'. Then autofill to C12 so that there are 6 tasks.</t>
  </si>
  <si>
    <t>Task 1</t>
  </si>
  <si>
    <t>Task 2</t>
  </si>
  <si>
    <t>Task 3</t>
  </si>
  <si>
    <t>Task 4</t>
  </si>
  <si>
    <t>Task 5</t>
  </si>
  <si>
    <t>Task 6</t>
  </si>
  <si>
    <t>Monday</t>
  </si>
  <si>
    <t>Autofill 'Number' to A12 so that the column contains numbers from 1 to 6</t>
  </si>
  <si>
    <t>Autofill 'Day' for the 6 dates</t>
  </si>
  <si>
    <t>Tuesday</t>
  </si>
  <si>
    <t>Wednesday</t>
  </si>
  <si>
    <t>Thursday</t>
  </si>
  <si>
    <t>Friday</t>
  </si>
  <si>
    <t>Saturday</t>
  </si>
  <si>
    <t>Category</t>
  </si>
  <si>
    <t>Subcategory</t>
  </si>
  <si>
    <t>Value</t>
  </si>
  <si>
    <t>Electronics</t>
  </si>
  <si>
    <t>Phones</t>
  </si>
  <si>
    <t>Laptops</t>
  </si>
  <si>
    <t>Accessories</t>
  </si>
  <si>
    <t>Clothing</t>
  </si>
  <si>
    <t>Men's</t>
  </si>
  <si>
    <t>Women's</t>
  </si>
  <si>
    <t>Kids'</t>
  </si>
  <si>
    <t>Home &amp; Garden</t>
  </si>
  <si>
    <t>Furniture</t>
  </si>
  <si>
    <t>Decor</t>
  </si>
  <si>
    <t>Outdoor</t>
  </si>
  <si>
    <r>
      <t xml:space="preserve">Use the below data to create a </t>
    </r>
    <r>
      <rPr>
        <b/>
        <sz val="14"/>
        <color theme="1"/>
        <rFont val="Calibri"/>
        <family val="2"/>
        <scheme val="minor"/>
      </rPr>
      <t>Treemap Chart</t>
    </r>
  </si>
  <si>
    <t>Format your chart as you like, adjusting colours, fonts, and other visual aspects.</t>
  </si>
  <si>
    <t>Add a title to your chart.</t>
  </si>
  <si>
    <r>
      <t xml:space="preserve">Use the below data to create a </t>
    </r>
    <r>
      <rPr>
        <b/>
        <sz val="14"/>
        <color theme="1"/>
        <rFont val="Calibri"/>
        <family val="2"/>
        <scheme val="minor"/>
      </rPr>
      <t>Sunburst Chart</t>
    </r>
  </si>
  <si>
    <t>iPhone</t>
  </si>
  <si>
    <t>Samsung Galaxy</t>
  </si>
  <si>
    <t>Dell XPS</t>
  </si>
  <si>
    <t>HP Spectre</t>
  </si>
  <si>
    <t>Shirts</t>
  </si>
  <si>
    <t>Jeans</t>
  </si>
  <si>
    <t>Dresses</t>
  </si>
  <si>
    <t>Shoes</t>
  </si>
  <si>
    <t>Sofas</t>
  </si>
  <si>
    <t>Tables</t>
  </si>
  <si>
    <t>Paintings</t>
  </si>
  <si>
    <t>Lamps</t>
  </si>
  <si>
    <r>
      <t xml:space="preserve">Use </t>
    </r>
    <r>
      <rPr>
        <b/>
        <sz val="14"/>
        <color theme="1"/>
        <rFont val="Calibri"/>
        <family val="2"/>
        <scheme val="minor"/>
      </rPr>
      <t>AutoFill in</t>
    </r>
    <r>
      <rPr>
        <sz val="14"/>
        <color theme="1"/>
        <rFont val="Calibri"/>
        <family val="2"/>
        <scheme val="minor"/>
      </rPr>
      <t xml:space="preserve"> the below table</t>
    </r>
  </si>
  <si>
    <r>
      <t xml:space="preserve">Find and insert some symbols and </t>
    </r>
    <r>
      <rPr>
        <b/>
        <sz val="14"/>
        <color theme="1"/>
        <rFont val="Calibri"/>
        <family val="2"/>
        <scheme val="minor"/>
      </rPr>
      <t>special characters</t>
    </r>
    <r>
      <rPr>
        <sz val="14"/>
        <color theme="1"/>
        <rFont val="Calibri"/>
        <family val="2"/>
        <scheme val="minor"/>
      </rPr>
      <t xml:space="preserve"> below, for instance, a copyright symbol, a smiley face or a foreign character</t>
    </r>
  </si>
  <si>
    <r>
      <t xml:space="preserve">Add a </t>
    </r>
    <r>
      <rPr>
        <b/>
        <sz val="14"/>
        <color theme="1"/>
        <rFont val="Calibri"/>
        <family val="2"/>
        <scheme val="minor"/>
      </rPr>
      <t>background image</t>
    </r>
    <r>
      <rPr>
        <sz val="14"/>
        <color theme="1"/>
        <rFont val="Calibri"/>
        <family val="2"/>
        <scheme val="minor"/>
      </rPr>
      <t xml:space="preserve"> to this sheet - or a new worksheet</t>
    </r>
  </si>
  <si>
    <t>Take some time to understand the CODE function - letters, numbers and symbols</t>
  </si>
  <si>
    <t>Use CHAR with the alphabet (numbers 65 to 90) as per the video, and also insert some symbols into your sentence</t>
  </si>
  <si>
    <t>ID</t>
  </si>
  <si>
    <t>Product Name</t>
  </si>
  <si>
    <t>Quantity</t>
  </si>
  <si>
    <t>Laptop</t>
  </si>
  <si>
    <t>Smartphone</t>
  </si>
  <si>
    <t>Desk Chair</t>
  </si>
  <si>
    <t>T-shirt</t>
  </si>
  <si>
    <t>Coffee Table</t>
  </si>
  <si>
    <t>Headphones</t>
  </si>
  <si>
    <t>Price</t>
  </si>
  <si>
    <r>
      <t xml:space="preserve">Convert the below data into a </t>
    </r>
    <r>
      <rPr>
        <b/>
        <sz val="14"/>
        <color theme="1"/>
        <rFont val="Calibri"/>
        <family val="2"/>
        <scheme val="minor"/>
      </rPr>
      <t>table</t>
    </r>
  </si>
  <si>
    <t>Backpack</t>
  </si>
  <si>
    <t>Insert a new row to add a product (e.g., ID 7 - "Backpack" - "Accessories" - £30 - 12) directly within the table.</t>
  </si>
  <si>
    <t>Filter the table to show only products in the "Electronics" category.</t>
  </si>
  <si>
    <t>Sort the table based on the "Price" column in ascending order.</t>
  </si>
  <si>
    <t>Calculate the total cost for all products in the "Electronics" category and display it below the filtered data.</t>
  </si>
  <si>
    <t>Calculate the total cost for each product (Total Cost = Price * Quantity) in a new column next to the table.</t>
  </si>
  <si>
    <t>Total Cost</t>
  </si>
  <si>
    <t>Format your table as you like using the Table Design tab</t>
  </si>
  <si>
    <t>Then create a template for a project plan, to-do list or invoice</t>
  </si>
  <si>
    <r>
      <t xml:space="preserve">Use </t>
    </r>
    <r>
      <rPr>
        <b/>
        <sz val="14"/>
        <color theme="1"/>
        <rFont val="Calibri"/>
        <family val="2"/>
        <scheme val="minor"/>
      </rPr>
      <t>Templates</t>
    </r>
    <r>
      <rPr>
        <sz val="14"/>
        <color theme="1"/>
        <rFont val="Calibri"/>
        <family val="2"/>
        <scheme val="minor"/>
      </rPr>
      <t xml:space="preserve"> to create a budget worksheet</t>
    </r>
  </si>
  <si>
    <t>Format the templates with different fonts, colours and cell styles</t>
  </si>
  <si>
    <t>Expenses</t>
  </si>
  <si>
    <t>Profit</t>
  </si>
  <si>
    <r>
      <t xml:space="preserve">Use </t>
    </r>
    <r>
      <rPr>
        <b/>
        <sz val="14"/>
        <color theme="1"/>
        <rFont val="Calibri"/>
        <family val="2"/>
        <scheme val="minor"/>
      </rPr>
      <t>Themes</t>
    </r>
    <r>
      <rPr>
        <sz val="14"/>
        <color theme="1"/>
        <rFont val="Calibri"/>
        <family val="2"/>
        <scheme val="minor"/>
      </rPr>
      <t xml:space="preserve"> to enhance the visual appearance of this spreadsheet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</si>
</sst>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£&quot;#,##0;[Red]\-&quot;£&quot;#,##0"/>
    <numFmt numFmtId="8" formatCode="&quot;£&quot;#,##0.00;[Red]\-&quot;£&quot;#,##0.00"/>
    <numFmt numFmtId="164" formatCode="&quot;£&quot;#,##0.00"/>
    <numFmt numFmtId="165" formatCode="dd&quot;/&quot;mm&quot;/&quot;yyyy"/>
    <numFmt numFmtId="173" formatCode="&quot;£&quot;#,##0"/>
  </numFmts>
  <fonts count="56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</font>
    <font>
      <b/>
      <u/>
      <sz val="12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202124"/>
      <name val="Arial"/>
      <family val="2"/>
    </font>
    <font>
      <b/>
      <sz val="11"/>
      <color rgb="FF374151"/>
      <name val="Calibri"/>
      <family val="2"/>
    </font>
    <font>
      <sz val="11"/>
      <color rgb="FF374151"/>
      <name val="Calibri"/>
      <family val="2"/>
    </font>
    <font>
      <sz val="11"/>
      <name val="Calibri"/>
      <family val="2"/>
    </font>
    <font>
      <b/>
      <sz val="12"/>
      <color rgb="FF374151"/>
      <name val="Calibri"/>
      <family val="2"/>
    </font>
    <font>
      <sz val="12"/>
      <color rgb="FF374151"/>
      <name val="Calibri"/>
      <family val="2"/>
    </font>
    <font>
      <b/>
      <sz val="11"/>
      <color rgb="FF374151"/>
      <name val="Söhne"/>
    </font>
    <font>
      <sz val="11"/>
      <color rgb="FF374151"/>
      <name val="Söhne"/>
    </font>
    <font>
      <sz val="11"/>
      <color theme="1"/>
      <name val="Söhne"/>
    </font>
    <font>
      <sz val="12"/>
      <color theme="1"/>
      <name val="Calibri"/>
      <family val="2"/>
      <scheme val="minor"/>
    </font>
    <font>
      <sz val="12"/>
      <color theme="1"/>
      <name val="&quot;Söhne Mono&quot;"/>
    </font>
    <font>
      <b/>
      <u/>
      <sz val="12"/>
      <color theme="1"/>
      <name val="Calibri"/>
      <family val="2"/>
      <scheme val="minor"/>
    </font>
    <font>
      <sz val="11"/>
      <color theme="1"/>
      <name val="Wingdings"/>
      <charset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374151"/>
      <name val="Calibri Light"/>
      <family val="2"/>
      <scheme val="major"/>
    </font>
    <font>
      <sz val="12"/>
      <color rgb="FF374151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color rgb="FF374151"/>
      <name val="Calibri Light"/>
      <family val="2"/>
      <scheme val="major"/>
    </font>
    <font>
      <b/>
      <u/>
      <sz val="12"/>
      <color rgb="FF374151"/>
      <name val="Calibri Light"/>
      <family val="2"/>
      <scheme val="major"/>
    </font>
    <font>
      <b/>
      <u/>
      <sz val="14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b/>
      <u/>
      <sz val="12"/>
      <color theme="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4"/>
      <color rgb="FF374151"/>
      <name val="Calibri Light"/>
      <family val="2"/>
      <scheme val="major"/>
    </font>
    <font>
      <b/>
      <sz val="14"/>
      <color rgb="FF374151"/>
      <name val="Calibri Light"/>
      <family val="2"/>
      <scheme val="maj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libri Light"/>
      <family val="2"/>
      <scheme val="major"/>
    </font>
    <font>
      <sz val="14"/>
      <color rgb="FF374151"/>
      <name val="Segoe U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u/>
      <sz val="14"/>
      <color theme="10"/>
      <name val="Calibri"/>
      <family val="2"/>
    </font>
    <font>
      <b/>
      <sz val="14"/>
      <color theme="1"/>
      <name val="Ubuntu Mono"/>
      <family val="3"/>
    </font>
    <font>
      <b/>
      <sz val="14"/>
      <color rgb="FF374151"/>
      <name val="Segoe UI"/>
      <family val="2"/>
    </font>
    <font>
      <sz val="12"/>
      <color theme="1"/>
      <name val="Wingdings"/>
      <charset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7F7F8"/>
        <bgColor rgb="FFF7F7F8"/>
      </patternFill>
    </fill>
    <fill>
      <patternFill patternType="solid">
        <fgColor rgb="FFF7F7F8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3">
    <xf numFmtId="0" fontId="0" fillId="0" borderId="0" xfId="0"/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vertical="center"/>
    </xf>
    <xf numFmtId="164" fontId="6" fillId="0" borderId="1" xfId="0" applyNumberFormat="1" applyFont="1" applyBorder="1" applyAlignment="1">
      <alignment vertical="center"/>
    </xf>
    <xf numFmtId="0" fontId="8" fillId="0" borderId="0" xfId="0" applyFont="1"/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6" fontId="7" fillId="0" borderId="1" xfId="0" applyNumberFormat="1" applyFont="1" applyBorder="1" applyAlignment="1">
      <alignment vertical="center"/>
    </xf>
    <xf numFmtId="14" fontId="7" fillId="0" borderId="1" xfId="0" applyNumberFormat="1" applyFont="1" applyBorder="1" applyAlignment="1">
      <alignment vertical="center"/>
    </xf>
    <xf numFmtId="6" fontId="7" fillId="0" borderId="0" xfId="0" applyNumberFormat="1" applyFont="1"/>
    <xf numFmtId="0" fontId="9" fillId="0" borderId="0" xfId="0" applyFont="1"/>
    <xf numFmtId="0" fontId="10" fillId="0" borderId="0" xfId="0" applyFont="1"/>
    <xf numFmtId="0" fontId="6" fillId="0" borderId="1" xfId="0" applyFont="1" applyBorder="1"/>
    <xf numFmtId="0" fontId="7" fillId="0" borderId="1" xfId="0" applyFont="1" applyBorder="1"/>
    <xf numFmtId="0" fontId="7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11" fillId="0" borderId="0" xfId="0" applyFont="1"/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6" fontId="16" fillId="0" borderId="1" xfId="0" applyNumberFormat="1" applyFont="1" applyBorder="1" applyAlignment="1">
      <alignment vertical="center" wrapText="1"/>
    </xf>
    <xf numFmtId="0" fontId="16" fillId="0" borderId="0" xfId="0" applyFont="1" applyAlignment="1">
      <alignment vertical="center" wrapText="1"/>
    </xf>
    <xf numFmtId="6" fontId="16" fillId="0" borderId="0" xfId="0" applyNumberFormat="1" applyFont="1" applyAlignment="1">
      <alignment vertical="center" wrapText="1"/>
    </xf>
    <xf numFmtId="0" fontId="15" fillId="0" borderId="0" xfId="0" applyFont="1" applyAlignment="1">
      <alignment vertical="center"/>
    </xf>
    <xf numFmtId="0" fontId="17" fillId="2" borderId="1" xfId="0" applyFont="1" applyFill="1" applyBorder="1" applyAlignment="1">
      <alignment horizontal="left"/>
    </xf>
    <xf numFmtId="0" fontId="18" fillId="2" borderId="1" xfId="0" applyFont="1" applyFill="1" applyBorder="1" applyAlignment="1">
      <alignment horizontal="left"/>
    </xf>
    <xf numFmtId="165" fontId="18" fillId="2" borderId="1" xfId="0" applyNumberFormat="1" applyFont="1" applyFill="1" applyBorder="1" applyAlignment="1">
      <alignment horizontal="left"/>
    </xf>
    <xf numFmtId="0" fontId="19" fillId="0" borderId="1" xfId="0" applyFont="1" applyBorder="1" applyAlignment="1">
      <alignment horizontal="left"/>
    </xf>
    <xf numFmtId="0" fontId="10" fillId="0" borderId="1" xfId="0" applyFont="1" applyBorder="1"/>
    <xf numFmtId="0" fontId="20" fillId="0" borderId="0" xfId="0" applyFont="1"/>
    <xf numFmtId="0" fontId="22" fillId="0" borderId="0" xfId="0" applyFont="1"/>
    <xf numFmtId="0" fontId="25" fillId="0" borderId="0" xfId="0" applyFont="1"/>
    <xf numFmtId="0" fontId="25" fillId="0" borderId="6" xfId="0" applyFont="1" applyBorder="1"/>
    <xf numFmtId="0" fontId="29" fillId="0" borderId="0" xfId="0" applyFont="1"/>
    <xf numFmtId="0" fontId="0" fillId="0" borderId="6" xfId="0" applyBorder="1" applyAlignment="1">
      <alignment horizontal="center"/>
    </xf>
    <xf numFmtId="0" fontId="27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0" fontId="3" fillId="0" borderId="0" xfId="0" applyFont="1"/>
    <xf numFmtId="0" fontId="0" fillId="0" borderId="0" xfId="0" applyAlignment="1">
      <alignment horizontal="center"/>
    </xf>
    <xf numFmtId="0" fontId="25" fillId="0" borderId="6" xfId="0" applyFont="1" applyBorder="1" applyAlignment="1">
      <alignment horizontal="center"/>
    </xf>
    <xf numFmtId="0" fontId="28" fillId="0" borderId="6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26" fillId="3" borderId="6" xfId="0" applyFont="1" applyFill="1" applyBorder="1" applyAlignment="1">
      <alignment horizontal="center" wrapText="1"/>
    </xf>
    <xf numFmtId="0" fontId="27" fillId="3" borderId="6" xfId="0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14" fontId="0" fillId="0" borderId="0" xfId="0" applyNumberFormat="1"/>
    <xf numFmtId="0" fontId="25" fillId="0" borderId="0" xfId="0" applyFont="1" applyAlignment="1">
      <alignment horizontal="center"/>
    </xf>
    <xf numFmtId="0" fontId="32" fillId="0" borderId="0" xfId="0" applyFont="1"/>
    <xf numFmtId="0" fontId="33" fillId="0" borderId="1" xfId="0" applyFont="1" applyBorder="1"/>
    <xf numFmtId="0" fontId="34" fillId="0" borderId="1" xfId="0" applyFont="1" applyBorder="1"/>
    <xf numFmtId="6" fontId="34" fillId="0" borderId="0" xfId="0" applyNumberFormat="1" applyFont="1"/>
    <xf numFmtId="8" fontId="34" fillId="0" borderId="0" xfId="0" applyNumberFormat="1" applyFont="1"/>
    <xf numFmtId="0" fontId="34" fillId="0" borderId="1" xfId="0" applyFont="1" applyBorder="1" applyAlignment="1">
      <alignment horizontal="center"/>
    </xf>
    <xf numFmtId="0" fontId="34" fillId="0" borderId="0" xfId="0" applyFont="1" applyAlignment="1">
      <alignment horizontal="right"/>
    </xf>
    <xf numFmtId="0" fontId="33" fillId="0" borderId="1" xfId="0" applyFont="1" applyBorder="1" applyAlignment="1">
      <alignment horizontal="center"/>
    </xf>
    <xf numFmtId="0" fontId="33" fillId="0" borderId="0" xfId="0" applyFont="1"/>
    <xf numFmtId="6" fontId="33" fillId="0" borderId="1" xfId="0" applyNumberFormat="1" applyFont="1" applyBorder="1" applyAlignment="1">
      <alignment horizontal="center"/>
    </xf>
    <xf numFmtId="0" fontId="36" fillId="0" borderId="0" xfId="0" applyFont="1"/>
    <xf numFmtId="0" fontId="33" fillId="0" borderId="1" xfId="0" applyFont="1" applyBorder="1" applyAlignment="1">
      <alignment horizontal="center" vertical="center"/>
    </xf>
    <xf numFmtId="0" fontId="33" fillId="0" borderId="2" xfId="0" applyFont="1" applyBorder="1"/>
    <xf numFmtId="0" fontId="34" fillId="0" borderId="0" xfId="0" applyFont="1" applyAlignment="1">
      <alignment vertical="center"/>
    </xf>
    <xf numFmtId="0" fontId="34" fillId="0" borderId="0" xfId="0" quotePrefix="1" applyFont="1" applyAlignment="1">
      <alignment vertical="center"/>
    </xf>
    <xf numFmtId="0" fontId="33" fillId="0" borderId="0" xfId="0" quotePrefix="1" applyFont="1" applyAlignment="1">
      <alignment vertical="center"/>
    </xf>
    <xf numFmtId="0" fontId="37" fillId="0" borderId="1" xfId="0" applyFont="1" applyBorder="1" applyAlignment="1">
      <alignment vertical="center" wrapText="1"/>
    </xf>
    <xf numFmtId="0" fontId="37" fillId="0" borderId="0" xfId="0" applyFont="1" applyAlignment="1">
      <alignment vertical="center" wrapText="1"/>
    </xf>
    <xf numFmtId="0" fontId="38" fillId="0" borderId="1" xfId="0" applyFont="1" applyBorder="1" applyAlignment="1">
      <alignment vertical="center" wrapText="1"/>
    </xf>
    <xf numFmtId="0" fontId="38" fillId="0" borderId="1" xfId="0" applyFont="1" applyBorder="1" applyAlignment="1">
      <alignment horizontal="left" vertical="center" wrapText="1"/>
    </xf>
    <xf numFmtId="6" fontId="38" fillId="0" borderId="1" xfId="0" applyNumberFormat="1" applyFont="1" applyBorder="1" applyAlignment="1">
      <alignment horizontal="left" vertical="center" wrapText="1"/>
    </xf>
    <xf numFmtId="6" fontId="33" fillId="0" borderId="1" xfId="0" applyNumberFormat="1" applyFont="1" applyBorder="1" applyAlignment="1">
      <alignment vertical="center"/>
    </xf>
    <xf numFmtId="164" fontId="34" fillId="0" borderId="1" xfId="0" applyNumberFormat="1" applyFont="1" applyBorder="1" applyAlignment="1">
      <alignment horizontal="left" vertical="center"/>
    </xf>
    <xf numFmtId="6" fontId="34" fillId="0" borderId="1" xfId="0" applyNumberFormat="1" applyFont="1" applyBorder="1" applyAlignment="1">
      <alignment horizontal="center"/>
    </xf>
    <xf numFmtId="0" fontId="26" fillId="3" borderId="6" xfId="0" applyFont="1" applyFill="1" applyBorder="1" applyAlignment="1">
      <alignment vertical="center" wrapText="1"/>
    </xf>
    <xf numFmtId="14" fontId="27" fillId="3" borderId="6" xfId="0" applyNumberFormat="1" applyFont="1" applyFill="1" applyBorder="1" applyAlignment="1">
      <alignment horizontal="center" vertical="center" wrapText="1"/>
    </xf>
    <xf numFmtId="0" fontId="27" fillId="3" borderId="6" xfId="0" applyFont="1" applyFill="1" applyBorder="1" applyAlignment="1">
      <alignment vertical="center" wrapText="1"/>
    </xf>
    <xf numFmtId="0" fontId="27" fillId="3" borderId="0" xfId="0" applyFont="1" applyFill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top"/>
    </xf>
    <xf numFmtId="0" fontId="2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5" fillId="0" borderId="1" xfId="0" applyFont="1" applyBorder="1" applyAlignment="1">
      <alignment horizontal="left" wrapText="1"/>
    </xf>
    <xf numFmtId="0" fontId="20" fillId="0" borderId="1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wrapText="1"/>
    </xf>
    <xf numFmtId="0" fontId="27" fillId="0" borderId="6" xfId="0" applyFont="1" applyBorder="1" applyAlignment="1">
      <alignment vertical="center" wrapText="1"/>
    </xf>
    <xf numFmtId="0" fontId="27" fillId="0" borderId="6" xfId="0" applyFont="1" applyBorder="1" applyAlignment="1">
      <alignment horizontal="center" vertical="center" wrapText="1"/>
    </xf>
    <xf numFmtId="0" fontId="39" fillId="0" borderId="0" xfId="0" applyFont="1"/>
    <xf numFmtId="0" fontId="39" fillId="0" borderId="6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/>
    </xf>
    <xf numFmtId="0" fontId="39" fillId="3" borderId="6" xfId="0" applyFont="1" applyFill="1" applyBorder="1" applyAlignment="1">
      <alignment horizontal="center" vertical="center"/>
    </xf>
    <xf numFmtId="0" fontId="28" fillId="0" borderId="6" xfId="0" applyFont="1" applyBorder="1" applyAlignment="1">
      <alignment horizontal="left" vertical="center"/>
    </xf>
    <xf numFmtId="0" fontId="24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7" fillId="3" borderId="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30" fillId="3" borderId="8" xfId="0" applyFont="1" applyFill="1" applyBorder="1" applyAlignment="1">
      <alignment horizontal="center" vertical="center" wrapText="1"/>
    </xf>
    <xf numFmtId="0" fontId="39" fillId="3" borderId="8" xfId="0" applyFont="1" applyFill="1" applyBorder="1" applyAlignment="1">
      <alignment horizontal="center" vertical="center"/>
    </xf>
    <xf numFmtId="0" fontId="41" fillId="0" borderId="0" xfId="0" applyFont="1"/>
    <xf numFmtId="0" fontId="42" fillId="0" borderId="6" xfId="0" applyFont="1" applyBorder="1"/>
    <xf numFmtId="0" fontId="41" fillId="0" borderId="6" xfId="0" applyFont="1" applyBorder="1"/>
    <xf numFmtId="0" fontId="42" fillId="0" borderId="6" xfId="0" applyFont="1" applyBorder="1" applyAlignment="1">
      <alignment horizontal="center"/>
    </xf>
    <xf numFmtId="0" fontId="41" fillId="0" borderId="6" xfId="0" applyFont="1" applyBorder="1" applyAlignment="1">
      <alignment horizontal="center"/>
    </xf>
    <xf numFmtId="0" fontId="43" fillId="0" borderId="0" xfId="0" applyFont="1"/>
    <xf numFmtId="0" fontId="45" fillId="0" borderId="0" xfId="0" applyFont="1"/>
    <xf numFmtId="0" fontId="49" fillId="0" borderId="0" xfId="0" applyFont="1"/>
    <xf numFmtId="0" fontId="50" fillId="0" borderId="0" xfId="0" applyFont="1"/>
    <xf numFmtId="0" fontId="2" fillId="0" borderId="0" xfId="0" applyFont="1"/>
    <xf numFmtId="0" fontId="50" fillId="0" borderId="0" xfId="0" applyFont="1" applyAlignment="1">
      <alignment horizontal="right"/>
    </xf>
    <xf numFmtId="0" fontId="51" fillId="0" borderId="0" xfId="0" applyFont="1"/>
    <xf numFmtId="0" fontId="50" fillId="0" borderId="0" xfId="0" applyFont="1" applyAlignment="1">
      <alignment vertical="center"/>
    </xf>
    <xf numFmtId="0" fontId="24" fillId="0" borderId="6" xfId="0" applyFont="1" applyBorder="1"/>
    <xf numFmtId="0" fontId="20" fillId="0" borderId="6" xfId="0" applyFont="1" applyBorder="1"/>
    <xf numFmtId="0" fontId="28" fillId="0" borderId="6" xfId="0" applyFont="1" applyBorder="1"/>
    <xf numFmtId="0" fontId="20" fillId="0" borderId="6" xfId="0" applyFont="1" applyBorder="1" applyAlignment="1">
      <alignment horizontal="center"/>
    </xf>
    <xf numFmtId="0" fontId="0" fillId="0" borderId="6" xfId="0" applyBorder="1"/>
    <xf numFmtId="0" fontId="28" fillId="0" borderId="0" xfId="0" applyFont="1"/>
    <xf numFmtId="0" fontId="28" fillId="0" borderId="8" xfId="0" applyFont="1" applyBorder="1"/>
    <xf numFmtId="0" fontId="28" fillId="0" borderId="8" xfId="0" applyFont="1" applyBorder="1" applyAlignment="1">
      <alignment horizontal="center"/>
    </xf>
    <xf numFmtId="0" fontId="28" fillId="0" borderId="7" xfId="0" applyFont="1" applyBorder="1"/>
    <xf numFmtId="0" fontId="20" fillId="0" borderId="7" xfId="0" applyFont="1" applyBorder="1" applyAlignment="1">
      <alignment horizontal="center"/>
    </xf>
    <xf numFmtId="0" fontId="28" fillId="0" borderId="6" xfId="0" applyFont="1" applyBorder="1" applyAlignment="1">
      <alignment vertical="center"/>
    </xf>
    <xf numFmtId="0" fontId="28" fillId="0" borderId="6" xfId="0" applyFont="1" applyBorder="1" applyAlignment="1">
      <alignment horizontal="center" vertical="center"/>
    </xf>
    <xf numFmtId="164" fontId="0" fillId="0" borderId="0" xfId="0" applyNumberFormat="1"/>
    <xf numFmtId="9" fontId="0" fillId="0" borderId="0" xfId="0" applyNumberFormat="1"/>
    <xf numFmtId="164" fontId="20" fillId="0" borderId="6" xfId="0" applyNumberFormat="1" applyFont="1" applyBorder="1"/>
    <xf numFmtId="164" fontId="20" fillId="0" borderId="6" xfId="0" applyNumberFormat="1" applyFont="1" applyBorder="1" applyAlignment="1">
      <alignment horizontal="center"/>
    </xf>
    <xf numFmtId="0" fontId="28" fillId="0" borderId="0" xfId="0" applyFont="1" applyAlignment="1">
      <alignment horizontal="center"/>
    </xf>
    <xf numFmtId="0" fontId="8" fillId="0" borderId="6" xfId="0" applyFont="1" applyBorder="1" applyAlignment="1">
      <alignment horizontal="center"/>
    </xf>
    <xf numFmtId="0" fontId="54" fillId="0" borderId="6" xfId="0" applyFont="1" applyBorder="1" applyAlignment="1">
      <alignment horizontal="center"/>
    </xf>
    <xf numFmtId="0" fontId="33" fillId="0" borderId="3" xfId="0" applyFont="1" applyBorder="1" applyAlignment="1">
      <alignment horizontal="center"/>
    </xf>
    <xf numFmtId="0" fontId="35" fillId="0" borderId="4" xfId="0" applyFont="1" applyBorder="1"/>
    <xf numFmtId="0" fontId="8" fillId="0" borderId="3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/>
    </xf>
    <xf numFmtId="0" fontId="14" fillId="0" borderId="5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0" fontId="27" fillId="3" borderId="6" xfId="0" applyFont="1" applyFill="1" applyBorder="1" applyAlignment="1">
      <alignment horizontal="center" vertical="center" wrapText="1"/>
    </xf>
    <xf numFmtId="0" fontId="0" fillId="3" borderId="0" xfId="0" applyFill="1"/>
    <xf numFmtId="0" fontId="20" fillId="0" borderId="0" xfId="0" applyFont="1" applyAlignment="1">
      <alignment horizontal="center"/>
    </xf>
    <xf numFmtId="0" fontId="1" fillId="0" borderId="0" xfId="0" applyFont="1"/>
    <xf numFmtId="14" fontId="20" fillId="0" borderId="6" xfId="0" applyNumberFormat="1" applyFont="1" applyBorder="1" applyAlignment="1">
      <alignment horizontal="center"/>
    </xf>
    <xf numFmtId="0" fontId="1" fillId="0" borderId="6" xfId="0" applyFont="1" applyBorder="1"/>
    <xf numFmtId="14" fontId="1" fillId="0" borderId="0" xfId="0" applyNumberFormat="1" applyFont="1"/>
    <xf numFmtId="0" fontId="28" fillId="0" borderId="0" xfId="0" applyFont="1" applyFill="1" applyBorder="1" applyAlignment="1">
      <alignment horizontal="center"/>
    </xf>
    <xf numFmtId="173" fontId="20" fillId="0" borderId="6" xfId="0" applyNumberFormat="1" applyFont="1" applyBorder="1"/>
    <xf numFmtId="0" fontId="28" fillId="0" borderId="0" xfId="0" applyFont="1" applyBorder="1" applyAlignment="1">
      <alignment horizontal="center"/>
    </xf>
    <xf numFmtId="0" fontId="28" fillId="0" borderId="0" xfId="0" applyFont="1" applyBorder="1"/>
    <xf numFmtId="0" fontId="28" fillId="0" borderId="0" xfId="0" applyFont="1" applyBorder="1" applyAlignment="1">
      <alignment vertical="center"/>
    </xf>
    <xf numFmtId="0" fontId="20" fillId="0" borderId="0" xfId="0" applyFont="1" applyBorder="1" applyAlignment="1">
      <alignment horizontal="center"/>
    </xf>
    <xf numFmtId="0" fontId="20" fillId="0" borderId="0" xfId="0" applyFont="1" applyBorder="1"/>
    <xf numFmtId="164" fontId="20" fillId="0" borderId="0" xfId="0" applyNumberFormat="1" applyFont="1" applyBorder="1"/>
    <xf numFmtId="164" fontId="20" fillId="0" borderId="0" xfId="0" applyNumberFormat="1" applyFont="1"/>
    <xf numFmtId="0" fontId="20" fillId="0" borderId="0" xfId="0" applyFont="1" applyFill="1"/>
    <xf numFmtId="0" fontId="0" fillId="0" borderId="0" xfId="0" applyFill="1"/>
  </cellXfs>
  <cellStyles count="1"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£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£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£&quot;#,##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£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customschemas.google.com/relationships/workbookmetadata" Target="metadata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Profiit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'34. Themes'!$B$4</c:f>
              <c:strCache>
                <c:ptCount val="1"/>
                <c:pt idx="0">
                  <c:v>Sales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692-4DC2-8925-3D0923B0246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692-4DC2-8925-3D0923B0246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692-4DC2-8925-3D0923B0246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2692-4DC2-8925-3D0923B0246A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24944B49-FA74-4D92-9E57-EE92EEDF56AB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160EFAB6-764D-4B46-B791-D2FBC217FDC6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2692-4DC2-8925-3D0923B0246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1BEE3B2-B724-4EDE-9BDF-BDC6062B693E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BCDB2985-E3BC-4D1C-891C-6849B5A835B3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2692-4DC2-8925-3D0923B0246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F64F759-388A-4850-B69B-6EC4641137A0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9C415011-CC53-4887-A42A-C1DCAC04BBDD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2692-4DC2-8925-3D0923B0246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BE1B355-BF72-4C3F-BC29-1064667E3C59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1F4FFBF0-2817-492E-A4AE-98908844D762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2692-4DC2-8925-3D0923B024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'34. Themes'!$A$5:$A$8</c:f>
              <c:strCache>
                <c:ptCount val="4"/>
                <c:pt idx="0">
                  <c:v>Product A</c:v>
                </c:pt>
                <c:pt idx="1">
                  <c:v>Product B</c:v>
                </c:pt>
                <c:pt idx="2">
                  <c:v>Product C</c:v>
                </c:pt>
                <c:pt idx="3">
                  <c:v>Product D</c:v>
                </c:pt>
              </c:strCache>
            </c:strRef>
          </c:cat>
          <c:val>
            <c:numRef>
              <c:f>'34. Themes'!$B$5:$B$8</c:f>
              <c:numCache>
                <c:formatCode>"£"#,##0.00</c:formatCode>
                <c:ptCount val="4"/>
                <c:pt idx="0">
                  <c:v>5000</c:v>
                </c:pt>
                <c:pt idx="1">
                  <c:v>7000</c:v>
                </c:pt>
                <c:pt idx="2">
                  <c:v>6000</c:v>
                </c:pt>
                <c:pt idx="3">
                  <c:v>9000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'34. Themes'!$D$5:$D$8</c15:f>
                <c15:dlblRangeCache>
                  <c:ptCount val="4"/>
                  <c:pt idx="0">
                    <c:v>£2,000.00</c:v>
                  </c:pt>
                  <c:pt idx="1">
                    <c:v>£3,000.00</c:v>
                  </c:pt>
                  <c:pt idx="2">
                    <c:v>£2,500.00</c:v>
                  </c:pt>
                  <c:pt idx="3">
                    <c:v>£4,000.00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2692-4DC2-8925-3D0923B0246A}"/>
            </c:ext>
          </c:extLst>
        </c:ser>
        <c:ser>
          <c:idx val="1"/>
          <c:order val="1"/>
          <c:tx>
            <c:strRef>
              <c:f>'34. Themes'!$C$4</c:f>
              <c:strCache>
                <c:ptCount val="1"/>
                <c:pt idx="0">
                  <c:v>Expenses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'34. Themes'!$A$5:$A$8</c:f>
              <c:strCache>
                <c:ptCount val="4"/>
                <c:pt idx="0">
                  <c:v>Product A</c:v>
                </c:pt>
                <c:pt idx="1">
                  <c:v>Product B</c:v>
                </c:pt>
                <c:pt idx="2">
                  <c:v>Product C</c:v>
                </c:pt>
                <c:pt idx="3">
                  <c:v>Product D</c:v>
                </c:pt>
              </c:strCache>
            </c:strRef>
          </c:cat>
          <c:val>
            <c:numRef>
              <c:f>'34. Themes'!$C$5:$C$8</c:f>
              <c:numCache>
                <c:formatCode>"£"#,##0.00</c:formatCode>
                <c:ptCount val="4"/>
                <c:pt idx="0">
                  <c:v>3000</c:v>
                </c:pt>
                <c:pt idx="1">
                  <c:v>4000</c:v>
                </c:pt>
                <c:pt idx="2">
                  <c:v>3500</c:v>
                </c:pt>
                <c:pt idx="3">
                  <c:v>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92-4DC2-8925-3D0923B0246A}"/>
            </c:ext>
          </c:extLst>
        </c:ser>
        <c:ser>
          <c:idx val="2"/>
          <c:order val="2"/>
          <c:tx>
            <c:strRef>
              <c:f>'34. Themes'!$D$4</c:f>
              <c:strCache>
                <c:ptCount val="1"/>
                <c:pt idx="0">
                  <c:v>Profit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'34. Themes'!$A$5:$A$8</c:f>
              <c:strCache>
                <c:ptCount val="4"/>
                <c:pt idx="0">
                  <c:v>Product A</c:v>
                </c:pt>
                <c:pt idx="1">
                  <c:v>Product B</c:v>
                </c:pt>
                <c:pt idx="2">
                  <c:v>Product C</c:v>
                </c:pt>
                <c:pt idx="3">
                  <c:v>Product D</c:v>
                </c:pt>
              </c:strCache>
            </c:strRef>
          </c:cat>
          <c:val>
            <c:numRef>
              <c:f>'34. Themes'!$D$5:$D$8</c:f>
              <c:numCache>
                <c:formatCode>"£"#,##0.00</c:formatCode>
                <c:ptCount val="4"/>
                <c:pt idx="0">
                  <c:v>2000</c:v>
                </c:pt>
                <c:pt idx="1">
                  <c:v>3000</c:v>
                </c:pt>
                <c:pt idx="2">
                  <c:v>2500</c:v>
                </c:pt>
                <c:pt idx="3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92-4DC2-8925-3D0923B024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_xlchart.v1.2</cx:f>
      </cx:numDim>
    </cx:data>
  </cx:chartData>
  <cx:chart>
    <cx:title pos="t" align="ctr" overlay="0">
      <cx:tx>
        <cx:txData>
          <cx:v>Sales by Category and Subcategory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rgbClr val="000000">
                  <a:lumMod val="65000"/>
                  <a:lumOff val="35000"/>
                </a:srgbClr>
              </a:solidFill>
              <a:latin typeface="Calibri"/>
              <a:ea typeface="Calibri"/>
              <a:cs typeface="Calibri"/>
            </a:rPr>
            <a:t>Sales by Category and Subcategory</a:t>
          </a:r>
        </a:p>
      </cx:txPr>
    </cx:title>
    <cx:plotArea>
      <cx:plotAreaRegion>
        <cx:series layoutId="treemap" uniqueId="{B8553FFB-30F8-4379-B85E-CA660A56182E}">
          <cx:tx>
            <cx:txData>
              <cx:f>_xlchart.v1.1</cx:f>
              <cx:v>Value</cx:v>
            </cx:txData>
          </cx:tx>
          <cx:dataLabels>
            <cx:visibility seriesName="0" categoryName="1" value="0"/>
          </cx:dataLabels>
          <cx:dataId val="0"/>
          <cx:layoutPr>
            <cx:parentLabelLayout val="overlapping"/>
          </cx:layoutPr>
        </cx:series>
      </cx:plotAreaRegion>
    </cx:plotArea>
    <cx:legend pos="t" align="ctr" overlay="0"/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_xlchart.v1.6</cx:f>
      </cx:strDim>
      <cx:numDim type="size">
        <cx:f>_xlchart.v1.8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en-GB" sz="1400" b="0" i="0" u="none" strike="noStrike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Calibri"/>
                <a:ea typeface="Calibri"/>
                <a:cs typeface="Calibri"/>
              </a:rPr>
              <a:t>Sales by Category, Subcategory, and Product</a:t>
            </a:r>
            <a:endParaRPr lang="en-US" sz="1400" b="0" i="0" u="none" strike="noStrike" baseline="0">
              <a:solidFill>
                <a:srgbClr val="000000">
                  <a:lumMod val="65000"/>
                  <a:lumOff val="35000"/>
                </a:srgbClr>
              </a:solidFill>
              <a:latin typeface="Calibri"/>
              <a:ea typeface="Calibri"/>
              <a:cs typeface="Calibri"/>
            </a:endParaRPr>
          </a:p>
        </cx:rich>
      </cx:tx>
    </cx:title>
    <cx:plotArea>
      <cx:plotAreaRegion>
        <cx:series layoutId="sunburst" uniqueId="{2F6F7A23-93D9-4597-B1B6-25F3CA8D95DB}">
          <cx:tx>
            <cx:txData>
              <cx:f>_xlchart.v1.7</cx:f>
              <cx:v>Sales</cx:v>
            </cx:txData>
          </cx:tx>
          <cx:dataLabels pos="ctr">
            <cx:visibility seriesName="0" categoryName="1" value="0"/>
            <cx:separator>, </cx:separator>
          </cx:dataLabels>
          <cx:dataId val="0"/>
        </cx:series>
      </cx:plotAreaRegion>
    </cx:plotArea>
    <cx:legend pos="t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3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342900</xdr:colOff>
      <xdr:row>8</xdr:row>
      <xdr:rowOff>38100</xdr:rowOff>
    </xdr:from>
    <xdr:ext cx="276225" cy="6477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212650" y="3460913"/>
          <a:ext cx="266700" cy="638175"/>
        </a:xfrm>
        <a:prstGeom prst="downArrow">
          <a:avLst>
            <a:gd name="adj1" fmla="val 50000"/>
            <a:gd name="adj2" fmla="val 50000"/>
          </a:avLst>
        </a:prstGeom>
        <a:solidFill>
          <a:schemeClr val="accent5"/>
        </a:solidFill>
        <a:ln w="12700" cap="flat" cmpd="sng">
          <a:solidFill>
            <a:srgbClr val="264159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41275</xdr:colOff>
      <xdr:row>31</xdr:row>
      <xdr:rowOff>76200</xdr:rowOff>
    </xdr:from>
    <xdr:to>
      <xdr:col>6</xdr:col>
      <xdr:colOff>238125</xdr:colOff>
      <xdr:row>47</xdr:row>
      <xdr:rowOff>57150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86FC5448-C7F0-CFA4-21C0-84966329D54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1275" y="6369050"/>
              <a:ext cx="4572000" cy="29273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31</xdr:row>
      <xdr:rowOff>12700</xdr:rowOff>
    </xdr:from>
    <xdr:to>
      <xdr:col>4</xdr:col>
      <xdr:colOff>561975</xdr:colOff>
      <xdr:row>45</xdr:row>
      <xdr:rowOff>177800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2CA2B422-5F7E-8F76-1E83-30A5CB920C1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2875" y="7118350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96837</xdr:colOff>
      <xdr:row>2</xdr:row>
      <xdr:rowOff>11112</xdr:rowOff>
    </xdr:from>
    <xdr:to>
      <xdr:col>13</xdr:col>
      <xdr:colOff>333375</xdr:colOff>
      <xdr:row>20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CAEEA3E-17B8-982D-4F5A-70A228E928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B5AE9A-1FEF-4C04-91CB-43ABAACCE4F7}" name="ProductTable" displayName="ProductTable" ref="A33:F41" totalsRowCount="1" headerRowDxfId="7" dataDxfId="8">
  <autoFilter ref="A33:F40" xr:uid="{A0B5AE9A-1FEF-4C04-91CB-43ABAACCE4F7}">
    <filterColumn colId="2">
      <filters>
        <filter val="Electronics"/>
      </filters>
    </filterColumn>
  </autoFilter>
  <sortState xmlns:xlrd2="http://schemas.microsoft.com/office/spreadsheetml/2017/richdata2" ref="A34:E40">
    <sortCondition ref="E33:E40"/>
  </sortState>
  <tableColumns count="6">
    <tableColumn id="1" xr3:uid="{664799FE-73B0-4B0B-B420-C89C3CB8AB89}" name="ID" dataDxfId="13" totalsRowDxfId="5"/>
    <tableColumn id="2" xr3:uid="{05CC535B-E419-4AE4-B8C2-9F9A47C66A89}" name="Product Name" dataDxfId="12" totalsRowDxfId="4"/>
    <tableColumn id="3" xr3:uid="{39FAA4B3-1C70-4D4B-A8CD-6955433D561F}" name="Category" dataDxfId="11" totalsRowDxfId="3"/>
    <tableColumn id="4" xr3:uid="{3BDC57E1-70D5-4517-9687-556FE5355D73}" name="Price" dataDxfId="10" totalsRowDxfId="2"/>
    <tableColumn id="5" xr3:uid="{EF450EA3-4DC4-4474-8C9A-DBA2794B2AED}" name="Quantity" dataDxfId="9" totalsRowDxfId="1"/>
    <tableColumn id="6" xr3:uid="{CC5A995D-B88C-4B1F-B797-5AE8D803A78D}" name="Total Cost" totalsRowFunction="sum" dataDxfId="6" totalsRowDxfId="0">
      <calculatedColumnFormula>ProductTable[[#This Row],[Price]]*ProductTable[[#This Row],[Quantity]]</calculatedColumnFormula>
    </tableColumn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Frosted Glass">
      <a:fillStyleLst>
        <a:solidFill>
          <a:schemeClr val="phClr"/>
        </a:solidFill>
        <a:gradFill rotWithShape="1">
          <a:gsLst>
            <a:gs pos="0">
              <a:schemeClr val="phClr">
                <a:tint val="1000"/>
                <a:satMod val="100000"/>
              </a:schemeClr>
            </a:gs>
            <a:gs pos="68000">
              <a:schemeClr val="phClr">
                <a:tint val="77000"/>
                <a:satMod val="100000"/>
              </a:schemeClr>
            </a:gs>
            <a:gs pos="81000">
              <a:schemeClr val="phClr">
                <a:tint val="79000"/>
                <a:satMod val="100000"/>
              </a:schemeClr>
            </a:gs>
            <a:gs pos="86000">
              <a:schemeClr val="phClr">
                <a:tint val="73000"/>
                <a:satMod val="100000"/>
              </a:schemeClr>
            </a:gs>
            <a:gs pos="100000">
              <a:schemeClr val="phClr">
                <a:tint val="35000"/>
                <a:sat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73000"/>
                <a:shade val="100000"/>
                <a:satMod val="150000"/>
              </a:schemeClr>
            </a:gs>
            <a:gs pos="25000">
              <a:schemeClr val="phClr">
                <a:tint val="96000"/>
                <a:shade val="80000"/>
                <a:satMod val="105000"/>
              </a:schemeClr>
            </a:gs>
            <a:gs pos="38000">
              <a:schemeClr val="phClr">
                <a:tint val="96000"/>
                <a:shade val="59000"/>
                <a:satMod val="120000"/>
              </a:schemeClr>
            </a:gs>
            <a:gs pos="55000">
              <a:schemeClr val="phClr">
                <a:tint val="100000"/>
                <a:shade val="57000"/>
                <a:satMod val="120000"/>
              </a:schemeClr>
            </a:gs>
            <a:gs pos="80000">
              <a:schemeClr val="phClr">
                <a:tint val="100000"/>
                <a:shade val="56000"/>
                <a:satMod val="145000"/>
              </a:schemeClr>
            </a:gs>
            <a:gs pos="88000">
              <a:schemeClr val="phClr">
                <a:tint val="100000"/>
                <a:shade val="63000"/>
                <a:satMod val="160000"/>
              </a:schemeClr>
            </a:gs>
            <a:gs pos="100000">
              <a:schemeClr val="phClr">
                <a:tint val="99000"/>
                <a:shade val="100000"/>
                <a:satMod val="155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  <a:scene3d>
            <a:camera prst="orthographicFront">
              <a:rot lat="0" lon="0" rev="0"/>
            </a:camera>
            <a:lightRig rig="glow" dir="tl">
              <a:rot lat="0" lon="0" rev="1800000"/>
            </a:lightRig>
          </a:scene3d>
          <a:sp3d contourW="10160" prstMaterial="dkEdge">
            <a:bevelT w="0" h="0" prst="angle"/>
            <a:contourClr>
              <a:schemeClr val="phClr">
                <a:shade val="30000"/>
                <a:satMod val="150000"/>
              </a:schemeClr>
            </a:contourClr>
          </a:sp3d>
        </a:effectStyle>
        <a:effectStyle>
          <a:effectLst>
            <a:glow rad="50800">
              <a:schemeClr val="phClr">
                <a:tint val="68000"/>
                <a:shade val="93000"/>
                <a:alpha val="37000"/>
                <a:satMod val="250000"/>
              </a:schemeClr>
            </a:glow>
          </a:effectLst>
          <a:scene3d>
            <a:camera prst="orthographicFront">
              <a:rot lat="0" lon="0" rev="0"/>
            </a:camera>
            <a:lightRig rig="glow" dir="t">
              <a:rot lat="0" lon="0" rev="1800000"/>
            </a:lightRig>
          </a:scene3d>
          <a:sp3d contourW="10160" prstMaterial="dkEdge">
            <a:bevelT w="20320" h="19050" prst="angle"/>
            <a:contourClr>
              <a:schemeClr val="phClr">
                <a:shade val="3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w3schools.com/charsets/ref_html_ascii.as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999"/>
  <sheetViews>
    <sheetView tabSelected="1" workbookViewId="0">
      <selection activeCell="A2" sqref="A2"/>
    </sheetView>
  </sheetViews>
  <sheetFormatPr defaultColWidth="14.453125" defaultRowHeight="15" customHeight="1"/>
  <cols>
    <col min="1" max="26" width="16" customWidth="1"/>
  </cols>
  <sheetData>
    <row r="1" spans="1:5" ht="22.5" customHeight="1">
      <c r="A1" s="125" t="s">
        <v>212</v>
      </c>
    </row>
    <row r="2" spans="1:5" ht="22.5" customHeight="1"/>
    <row r="3" spans="1:5" ht="22.5" customHeight="1">
      <c r="A3" s="72" t="s">
        <v>0</v>
      </c>
      <c r="B3" s="72" t="s">
        <v>1</v>
      </c>
      <c r="C3" s="72" t="s">
        <v>2</v>
      </c>
      <c r="D3" s="73"/>
      <c r="E3" s="40"/>
    </row>
    <row r="4" spans="1:5" ht="22.5" customHeight="1">
      <c r="A4" s="74" t="s">
        <v>3</v>
      </c>
      <c r="B4" s="75">
        <v>100</v>
      </c>
      <c r="C4" s="76">
        <v>10</v>
      </c>
      <c r="D4" s="40"/>
      <c r="E4" s="40"/>
    </row>
    <row r="5" spans="1:5" ht="22.5" customHeight="1">
      <c r="A5" s="74" t="s">
        <v>4</v>
      </c>
      <c r="B5" s="75">
        <v>50</v>
      </c>
      <c r="C5" s="76">
        <v>15</v>
      </c>
      <c r="D5" s="40"/>
      <c r="E5" s="77" t="s">
        <v>5</v>
      </c>
    </row>
    <row r="6" spans="1:5" ht="22.5" customHeight="1">
      <c r="A6" s="74" t="s">
        <v>6</v>
      </c>
      <c r="B6" s="75">
        <v>75</v>
      </c>
      <c r="C6" s="76">
        <v>20</v>
      </c>
      <c r="D6" s="40"/>
      <c r="E6" s="78"/>
    </row>
    <row r="7" spans="1:5" ht="22.5" customHeight="1">
      <c r="A7" s="40"/>
      <c r="B7" s="40"/>
      <c r="C7" s="40"/>
      <c r="D7" s="40"/>
      <c r="E7" s="40"/>
    </row>
    <row r="8" spans="1:5" ht="22.5" customHeight="1">
      <c r="A8" s="1" t="s">
        <v>7</v>
      </c>
    </row>
    <row r="9" spans="1:5" ht="22.5" customHeight="1"/>
    <row r="10" spans="1:5" ht="22.5" customHeight="1"/>
    <row r="11" spans="1:5" ht="22.5" customHeight="1"/>
    <row r="12" spans="1:5" ht="22.5" customHeight="1"/>
    <row r="13" spans="1:5" ht="22.5" customHeight="1"/>
    <row r="14" spans="1:5" ht="22.5" customHeight="1"/>
    <row r="15" spans="1:5" ht="22.5" customHeight="1"/>
    <row r="16" spans="1:5" ht="22.5" customHeight="1"/>
    <row r="17" spans="1:2" ht="22.5" customHeight="1"/>
    <row r="18" spans="1:2" ht="22.5" customHeight="1"/>
    <row r="19" spans="1:2" ht="22.5" customHeight="1"/>
    <row r="20" spans="1:2" ht="22.5" customHeight="1"/>
    <row r="21" spans="1:2" ht="22.5" customHeight="1"/>
    <row r="22" spans="1:2" ht="22.5" customHeight="1"/>
    <row r="23" spans="1:2" ht="22.5" customHeight="1"/>
    <row r="24" spans="1:2" ht="22.5" customHeight="1"/>
    <row r="25" spans="1:2" ht="22.5" customHeight="1">
      <c r="A25" s="42" t="s">
        <v>154</v>
      </c>
    </row>
    <row r="26" spans="1:2" ht="22.5" customHeight="1">
      <c r="A26" s="69" t="s">
        <v>8</v>
      </c>
      <c r="B26" s="40"/>
    </row>
    <row r="27" spans="1:2" ht="22.5" customHeight="1">
      <c r="A27" s="69" t="s">
        <v>156</v>
      </c>
      <c r="B27" s="40"/>
    </row>
    <row r="28" spans="1:2" ht="22.5" customHeight="1">
      <c r="A28" s="70" t="s">
        <v>9</v>
      </c>
      <c r="B28" s="40"/>
    </row>
    <row r="29" spans="1:2" ht="22.5" customHeight="1">
      <c r="A29" s="70" t="s">
        <v>10</v>
      </c>
      <c r="B29" s="40"/>
    </row>
    <row r="30" spans="1:2" ht="22.5" customHeight="1">
      <c r="A30" s="71" t="s">
        <v>11</v>
      </c>
      <c r="B30" s="40"/>
    </row>
    <row r="31" spans="1:2" ht="22.5" customHeight="1">
      <c r="A31" s="40"/>
      <c r="B31" s="40"/>
    </row>
    <row r="32" spans="1:2" ht="22.5" customHeight="1">
      <c r="A32" s="2" t="s">
        <v>5</v>
      </c>
      <c r="B32" s="3">
        <f>SUMPRODUCT(B4:B6, C4:C6)</f>
        <v>3250</v>
      </c>
    </row>
    <row r="33" ht="22.5" customHeight="1"/>
    <row r="34" ht="22.5" customHeight="1"/>
    <row r="35" ht="22.5" customHeight="1"/>
    <row r="36" ht="22.5" customHeight="1"/>
    <row r="37" ht="22.5" customHeight="1"/>
    <row r="38" ht="22.5" customHeight="1"/>
    <row r="39" ht="22.5" customHeight="1"/>
    <row r="40" ht="22.5" customHeight="1"/>
    <row r="41" ht="22.5" customHeight="1"/>
    <row r="42" ht="22.5" customHeight="1"/>
    <row r="43" ht="22.5" customHeight="1"/>
    <row r="44" ht="22.5" customHeight="1"/>
    <row r="45" ht="22.5" customHeight="1"/>
    <row r="46" ht="22.5" customHeight="1"/>
    <row r="47" ht="22.5" customHeight="1"/>
    <row r="48" ht="22.5" customHeight="1"/>
    <row r="49" ht="22.5" customHeight="1"/>
    <row r="50" ht="22.5" customHeight="1"/>
    <row r="51" ht="22.5" customHeight="1"/>
    <row r="52" ht="22.5" customHeight="1"/>
    <row r="53" ht="22.5" customHeight="1"/>
    <row r="54" ht="22.5" customHeight="1"/>
    <row r="55" ht="22.5" customHeight="1"/>
    <row r="56" ht="22.5" customHeight="1"/>
    <row r="57" ht="22.5" customHeight="1"/>
    <row r="58" ht="22.5" customHeight="1"/>
    <row r="59" ht="22.5" customHeight="1"/>
    <row r="60" ht="22.5" customHeight="1"/>
    <row r="61" ht="22.5" customHeight="1"/>
    <row r="62" ht="22.5" customHeight="1"/>
    <row r="63" ht="22.5" customHeight="1"/>
    <row r="64" ht="22.5" customHeight="1"/>
    <row r="65" ht="22.5" customHeight="1"/>
    <row r="66" ht="22.5" customHeight="1"/>
    <row r="67" ht="22.5" customHeight="1"/>
    <row r="68" ht="22.5" customHeight="1"/>
    <row r="69" ht="22.5" customHeight="1"/>
    <row r="70" ht="22.5" customHeight="1"/>
    <row r="71" ht="22.5" customHeight="1"/>
    <row r="72" ht="22.5" customHeight="1"/>
    <row r="73" ht="22.5" customHeight="1"/>
    <row r="74" ht="22.5" customHeight="1"/>
    <row r="75" ht="22.5" customHeight="1"/>
    <row r="76" ht="22.5" customHeight="1"/>
    <row r="77" ht="22.5" customHeight="1"/>
    <row r="78" ht="22.5" customHeight="1"/>
    <row r="79" ht="22.5" customHeight="1"/>
    <row r="80" ht="22.5" customHeight="1"/>
    <row r="81" ht="22.5" customHeight="1"/>
    <row r="82" ht="22.5" customHeight="1"/>
    <row r="83" ht="22.5" customHeight="1"/>
    <row r="84" ht="22.5" customHeight="1"/>
    <row r="85" ht="22.5" customHeight="1"/>
    <row r="86" ht="22.5" customHeight="1"/>
    <row r="87" ht="22.5" customHeight="1"/>
    <row r="88" ht="22.5" customHeight="1"/>
    <row r="89" ht="22.5" customHeight="1"/>
    <row r="90" ht="22.5" customHeight="1"/>
    <row r="91" ht="22.5" customHeight="1"/>
    <row r="92" ht="22.5" customHeight="1"/>
    <row r="93" ht="22.5" customHeight="1"/>
    <row r="94" ht="22.5" customHeight="1"/>
    <row r="95" ht="22.5" customHeight="1"/>
    <row r="96" ht="22.5" customHeight="1"/>
    <row r="97" ht="22.5" customHeight="1"/>
    <row r="98" ht="22.5" customHeight="1"/>
    <row r="99" ht="22.5" customHeight="1"/>
    <row r="100" ht="22.5" customHeight="1"/>
    <row r="101" ht="22.5" customHeight="1"/>
    <row r="102" ht="22.5" customHeight="1"/>
    <row r="103" ht="22.5" customHeight="1"/>
    <row r="104" ht="22.5" customHeight="1"/>
    <row r="105" ht="22.5" customHeight="1"/>
    <row r="106" ht="22.5" customHeight="1"/>
    <row r="107" ht="22.5" customHeight="1"/>
    <row r="108" ht="22.5" customHeight="1"/>
    <row r="109" ht="22.5" customHeight="1"/>
    <row r="110" ht="22.5" customHeight="1"/>
    <row r="111" ht="22.5" customHeight="1"/>
    <row r="112" ht="22.5" customHeight="1"/>
    <row r="113" ht="22.5" customHeight="1"/>
    <row r="114" ht="22.5" customHeight="1"/>
    <row r="115" ht="22.5" customHeight="1"/>
    <row r="116" ht="22.5" customHeight="1"/>
    <row r="117" ht="22.5" customHeight="1"/>
    <row r="118" ht="22.5" customHeight="1"/>
    <row r="119" ht="22.5" customHeight="1"/>
    <row r="120" ht="22.5" customHeight="1"/>
    <row r="121" ht="22.5" customHeight="1"/>
    <row r="122" ht="22.5" customHeight="1"/>
    <row r="123" ht="22.5" customHeight="1"/>
    <row r="124" ht="22.5" customHeight="1"/>
    <row r="125" ht="22.5" customHeight="1"/>
    <row r="126" ht="22.5" customHeight="1"/>
    <row r="127" ht="22.5" customHeight="1"/>
    <row r="128" ht="22.5" customHeight="1"/>
    <row r="129" ht="22.5" customHeight="1"/>
    <row r="130" ht="22.5" customHeight="1"/>
    <row r="131" ht="22.5" customHeight="1"/>
    <row r="132" ht="22.5" customHeight="1"/>
    <row r="133" ht="22.5" customHeight="1"/>
    <row r="134" ht="22.5" customHeight="1"/>
    <row r="135" ht="22.5" customHeight="1"/>
    <row r="136" ht="22.5" customHeight="1"/>
    <row r="137" ht="22.5" customHeight="1"/>
    <row r="138" ht="22.5" customHeight="1"/>
    <row r="139" ht="22.5" customHeight="1"/>
    <row r="140" ht="22.5" customHeight="1"/>
    <row r="141" ht="22.5" customHeight="1"/>
    <row r="142" ht="22.5" customHeight="1"/>
    <row r="143" ht="22.5" customHeight="1"/>
    <row r="144" ht="22.5" customHeight="1"/>
    <row r="145" ht="22.5" customHeight="1"/>
    <row r="146" ht="22.5" customHeight="1"/>
    <row r="147" ht="22.5" customHeight="1"/>
    <row r="148" ht="22.5" customHeight="1"/>
    <row r="149" ht="22.5" customHeight="1"/>
    <row r="150" ht="22.5" customHeight="1"/>
    <row r="151" ht="22.5" customHeight="1"/>
    <row r="152" ht="22.5" customHeight="1"/>
    <row r="153" ht="22.5" customHeight="1"/>
    <row r="154" ht="22.5" customHeight="1"/>
    <row r="155" ht="22.5" customHeight="1"/>
    <row r="156" ht="22.5" customHeight="1"/>
    <row r="157" ht="22.5" customHeight="1"/>
    <row r="158" ht="22.5" customHeight="1"/>
    <row r="159" ht="22.5" customHeight="1"/>
    <row r="160" ht="22.5" customHeight="1"/>
    <row r="161" ht="22.5" customHeight="1"/>
    <row r="162" ht="22.5" customHeight="1"/>
    <row r="163" ht="22.5" customHeight="1"/>
    <row r="164" ht="22.5" customHeight="1"/>
    <row r="165" ht="22.5" customHeight="1"/>
    <row r="166" ht="22.5" customHeight="1"/>
    <row r="167" ht="22.5" customHeight="1"/>
    <row r="168" ht="22.5" customHeight="1"/>
    <row r="169" ht="22.5" customHeight="1"/>
    <row r="170" ht="22.5" customHeight="1"/>
    <row r="171" ht="22.5" customHeight="1"/>
    <row r="172" ht="22.5" customHeight="1"/>
    <row r="173" ht="22.5" customHeight="1"/>
    <row r="174" ht="22.5" customHeight="1"/>
    <row r="175" ht="22.5" customHeight="1"/>
    <row r="176" ht="22.5" customHeight="1"/>
    <row r="177" ht="22.5" customHeight="1"/>
    <row r="178" ht="22.5" customHeight="1"/>
    <row r="179" ht="22.5" customHeight="1"/>
    <row r="180" ht="22.5" customHeight="1"/>
    <row r="181" ht="22.5" customHeight="1"/>
    <row r="182" ht="22.5" customHeight="1"/>
    <row r="183" ht="22.5" customHeight="1"/>
    <row r="184" ht="22.5" customHeight="1"/>
    <row r="185" ht="22.5" customHeight="1"/>
    <row r="186" ht="22.5" customHeight="1"/>
    <row r="187" ht="22.5" customHeight="1"/>
    <row r="188" ht="22.5" customHeight="1"/>
    <row r="189" ht="22.5" customHeight="1"/>
    <row r="190" ht="22.5" customHeight="1"/>
    <row r="191" ht="22.5" customHeight="1"/>
    <row r="192" ht="22.5" customHeight="1"/>
    <row r="193" ht="22.5" customHeight="1"/>
    <row r="194" ht="22.5" customHeight="1"/>
    <row r="195" ht="22.5" customHeight="1"/>
    <row r="196" ht="22.5" customHeight="1"/>
    <row r="197" ht="22.5" customHeight="1"/>
    <row r="198" ht="22.5" customHeight="1"/>
    <row r="199" ht="22.5" customHeight="1"/>
    <row r="200" ht="22.5" customHeight="1"/>
    <row r="201" ht="22.5" customHeight="1"/>
    <row r="202" ht="22.5" customHeight="1"/>
    <row r="203" ht="22.5" customHeight="1"/>
    <row r="204" ht="22.5" customHeight="1"/>
    <row r="205" ht="22.5" customHeight="1"/>
    <row r="206" ht="22.5" customHeight="1"/>
    <row r="207" ht="22.5" customHeight="1"/>
    <row r="208" ht="22.5" customHeight="1"/>
    <row r="209" ht="22.5" customHeight="1"/>
    <row r="210" ht="22.5" customHeight="1"/>
    <row r="211" ht="22.5" customHeight="1"/>
    <row r="212" ht="22.5" customHeight="1"/>
    <row r="213" ht="22.5" customHeight="1"/>
    <row r="214" ht="22.5" customHeight="1"/>
    <row r="215" ht="22.5" customHeight="1"/>
    <row r="216" ht="22.5" customHeight="1"/>
    <row r="217" ht="22.5" customHeight="1"/>
    <row r="218" ht="22.5" customHeight="1"/>
    <row r="219" ht="22.5" customHeight="1"/>
    <row r="220" ht="22.5" customHeight="1"/>
    <row r="221" ht="22.5" customHeight="1"/>
    <row r="222" ht="22.5" customHeight="1"/>
    <row r="223" ht="22.5" customHeight="1"/>
    <row r="224" ht="22.5" customHeight="1"/>
    <row r="225" ht="22.5" customHeight="1"/>
    <row r="226" ht="22.5" customHeight="1"/>
    <row r="227" ht="22.5" customHeight="1"/>
    <row r="228" ht="22.5" customHeight="1"/>
    <row r="229" ht="22.5" customHeight="1"/>
    <row r="230" ht="22.5" customHeight="1"/>
    <row r="231" ht="22.5" customHeight="1"/>
    <row r="232" ht="22.5" customHeight="1"/>
    <row r="233" ht="22.5" customHeight="1"/>
    <row r="234" ht="22.5" customHeight="1"/>
    <row r="235" ht="22.5" customHeight="1"/>
    <row r="236" ht="22.5" customHeight="1"/>
    <row r="237" ht="22.5" customHeight="1"/>
    <row r="238" ht="22.5" customHeight="1"/>
    <row r="239" ht="22.5" customHeight="1"/>
    <row r="240" ht="22.5" customHeight="1"/>
    <row r="241" ht="22.5" customHeight="1"/>
    <row r="242" ht="22.5" customHeight="1"/>
    <row r="243" ht="22.5" customHeight="1"/>
    <row r="244" ht="22.5" customHeight="1"/>
    <row r="245" ht="22.5" customHeight="1"/>
    <row r="246" ht="22.5" customHeight="1"/>
    <row r="247" ht="22.5" customHeight="1"/>
    <row r="248" ht="22.5" customHeight="1"/>
    <row r="249" ht="22.5" customHeight="1"/>
    <row r="250" ht="22.5" customHeight="1"/>
    <row r="251" ht="22.5" customHeight="1"/>
    <row r="252" ht="22.5" customHeight="1"/>
    <row r="253" ht="22.5" customHeight="1"/>
    <row r="254" ht="22.5" customHeight="1"/>
    <row r="255" ht="22.5" customHeight="1"/>
    <row r="256" ht="22.5" customHeight="1"/>
    <row r="257" ht="22.5" customHeight="1"/>
    <row r="258" ht="22.5" customHeight="1"/>
    <row r="259" ht="22.5" customHeight="1"/>
    <row r="260" ht="22.5" customHeight="1"/>
    <row r="261" ht="22.5" customHeight="1"/>
    <row r="262" ht="22.5" customHeight="1"/>
    <row r="263" ht="22.5" customHeight="1"/>
    <row r="264" ht="22.5" customHeight="1"/>
    <row r="265" ht="22.5" customHeight="1"/>
    <row r="266" ht="22.5" customHeight="1"/>
    <row r="267" ht="22.5" customHeight="1"/>
    <row r="268" ht="22.5" customHeight="1"/>
    <row r="269" ht="22.5" customHeight="1"/>
    <row r="270" ht="22.5" customHeight="1"/>
    <row r="271" ht="22.5" customHeight="1"/>
    <row r="272" ht="22.5" customHeight="1"/>
    <row r="273" ht="22.5" customHeight="1"/>
    <row r="274" ht="22.5" customHeight="1"/>
    <row r="275" ht="22.5" customHeight="1"/>
    <row r="276" ht="22.5" customHeight="1"/>
    <row r="277" ht="22.5" customHeight="1"/>
    <row r="278" ht="22.5" customHeight="1"/>
    <row r="279" ht="22.5" customHeight="1"/>
    <row r="280" ht="22.5" customHeight="1"/>
    <row r="281" ht="22.5" customHeight="1"/>
    <row r="282" ht="22.5" customHeight="1"/>
    <row r="283" ht="22.5" customHeight="1"/>
    <row r="284" ht="22.5" customHeight="1"/>
    <row r="285" ht="22.5" customHeight="1"/>
    <row r="286" ht="22.5" customHeight="1"/>
    <row r="287" ht="22.5" customHeight="1"/>
    <row r="288" ht="22.5" customHeight="1"/>
    <row r="289" ht="22.5" customHeight="1"/>
    <row r="290" ht="22.5" customHeight="1"/>
    <row r="291" ht="22.5" customHeight="1"/>
    <row r="292" ht="22.5" customHeight="1"/>
    <row r="293" ht="22.5" customHeight="1"/>
    <row r="294" ht="22.5" customHeight="1"/>
    <row r="295" ht="22.5" customHeight="1"/>
    <row r="296" ht="22.5" customHeight="1"/>
    <row r="297" ht="22.5" customHeight="1"/>
    <row r="298" ht="22.5" customHeight="1"/>
    <row r="299" ht="22.5" customHeight="1"/>
    <row r="300" ht="22.5" customHeight="1"/>
    <row r="301" ht="22.5" customHeight="1"/>
    <row r="302" ht="22.5" customHeight="1"/>
    <row r="303" ht="22.5" customHeight="1"/>
    <row r="304" ht="22.5" customHeight="1"/>
    <row r="305" ht="22.5" customHeight="1"/>
    <row r="306" ht="22.5" customHeight="1"/>
    <row r="307" ht="22.5" customHeight="1"/>
    <row r="308" ht="22.5" customHeight="1"/>
    <row r="309" ht="22.5" customHeight="1"/>
    <row r="310" ht="22.5" customHeight="1"/>
    <row r="311" ht="22.5" customHeight="1"/>
    <row r="312" ht="22.5" customHeight="1"/>
    <row r="313" ht="22.5" customHeight="1"/>
    <row r="314" ht="22.5" customHeight="1"/>
    <row r="315" ht="22.5" customHeight="1"/>
    <row r="316" ht="22.5" customHeight="1"/>
    <row r="317" ht="22.5" customHeight="1"/>
    <row r="318" ht="22.5" customHeight="1"/>
    <row r="319" ht="22.5" customHeight="1"/>
    <row r="320" ht="22.5" customHeight="1"/>
    <row r="321" ht="22.5" customHeight="1"/>
    <row r="322" ht="22.5" customHeight="1"/>
    <row r="323" ht="22.5" customHeight="1"/>
    <row r="324" ht="22.5" customHeight="1"/>
    <row r="325" ht="22.5" customHeight="1"/>
    <row r="326" ht="22.5" customHeight="1"/>
    <row r="327" ht="22.5" customHeight="1"/>
    <row r="328" ht="22.5" customHeight="1"/>
    <row r="329" ht="22.5" customHeight="1"/>
    <row r="330" ht="22.5" customHeight="1"/>
    <row r="331" ht="22.5" customHeight="1"/>
    <row r="332" ht="22.5" customHeight="1"/>
    <row r="333" ht="22.5" customHeight="1"/>
    <row r="334" ht="22.5" customHeight="1"/>
    <row r="335" ht="22.5" customHeight="1"/>
    <row r="336" ht="22.5" customHeight="1"/>
    <row r="337" ht="22.5" customHeight="1"/>
    <row r="338" ht="22.5" customHeight="1"/>
    <row r="339" ht="22.5" customHeight="1"/>
    <row r="340" ht="22.5" customHeight="1"/>
    <row r="341" ht="22.5" customHeight="1"/>
    <row r="342" ht="22.5" customHeight="1"/>
    <row r="343" ht="22.5" customHeight="1"/>
    <row r="344" ht="22.5" customHeight="1"/>
    <row r="345" ht="22.5" customHeight="1"/>
    <row r="346" ht="22.5" customHeight="1"/>
    <row r="347" ht="22.5" customHeight="1"/>
    <row r="348" ht="22.5" customHeight="1"/>
    <row r="349" ht="22.5" customHeight="1"/>
    <row r="350" ht="22.5" customHeight="1"/>
    <row r="351" ht="22.5" customHeight="1"/>
    <row r="352" ht="22.5" customHeight="1"/>
    <row r="353" ht="22.5" customHeight="1"/>
    <row r="354" ht="22.5" customHeight="1"/>
    <row r="355" ht="22.5" customHeight="1"/>
    <row r="356" ht="22.5" customHeight="1"/>
    <row r="357" ht="22.5" customHeight="1"/>
    <row r="358" ht="22.5" customHeight="1"/>
    <row r="359" ht="22.5" customHeight="1"/>
    <row r="360" ht="22.5" customHeight="1"/>
    <row r="361" ht="22.5" customHeight="1"/>
    <row r="362" ht="22.5" customHeight="1"/>
    <row r="363" ht="22.5" customHeight="1"/>
    <row r="364" ht="22.5" customHeight="1"/>
    <row r="365" ht="22.5" customHeight="1"/>
    <row r="366" ht="22.5" customHeight="1"/>
    <row r="367" ht="22.5" customHeight="1"/>
    <row r="368" ht="22.5" customHeight="1"/>
    <row r="369" ht="22.5" customHeight="1"/>
    <row r="370" ht="22.5" customHeight="1"/>
    <row r="371" ht="22.5" customHeight="1"/>
    <row r="372" ht="22.5" customHeight="1"/>
    <row r="373" ht="22.5" customHeight="1"/>
    <row r="374" ht="22.5" customHeight="1"/>
    <row r="375" ht="22.5" customHeight="1"/>
    <row r="376" ht="22.5" customHeight="1"/>
    <row r="377" ht="22.5" customHeight="1"/>
    <row r="378" ht="22.5" customHeight="1"/>
    <row r="379" ht="22.5" customHeight="1"/>
    <row r="380" ht="22.5" customHeight="1"/>
    <row r="381" ht="22.5" customHeight="1"/>
    <row r="382" ht="22.5" customHeight="1"/>
    <row r="383" ht="22.5" customHeight="1"/>
    <row r="384" ht="22.5" customHeight="1"/>
    <row r="385" ht="22.5" customHeight="1"/>
    <row r="386" ht="22.5" customHeight="1"/>
    <row r="387" ht="22.5" customHeight="1"/>
    <row r="388" ht="22.5" customHeight="1"/>
    <row r="389" ht="22.5" customHeight="1"/>
    <row r="390" ht="22.5" customHeight="1"/>
    <row r="391" ht="22.5" customHeight="1"/>
    <row r="392" ht="22.5" customHeight="1"/>
    <row r="393" ht="22.5" customHeight="1"/>
    <row r="394" ht="22.5" customHeight="1"/>
    <row r="395" ht="22.5" customHeight="1"/>
    <row r="396" ht="22.5" customHeight="1"/>
    <row r="397" ht="22.5" customHeight="1"/>
    <row r="398" ht="22.5" customHeight="1"/>
    <row r="399" ht="22.5" customHeight="1"/>
    <row r="400" ht="22.5" customHeight="1"/>
    <row r="401" ht="22.5" customHeight="1"/>
    <row r="402" ht="22.5" customHeight="1"/>
    <row r="403" ht="22.5" customHeight="1"/>
    <row r="404" ht="22.5" customHeight="1"/>
    <row r="405" ht="22.5" customHeight="1"/>
    <row r="406" ht="22.5" customHeight="1"/>
    <row r="407" ht="22.5" customHeight="1"/>
    <row r="408" ht="22.5" customHeight="1"/>
    <row r="409" ht="22.5" customHeight="1"/>
    <row r="410" ht="22.5" customHeight="1"/>
    <row r="411" ht="22.5" customHeight="1"/>
    <row r="412" ht="22.5" customHeight="1"/>
    <row r="413" ht="22.5" customHeight="1"/>
    <row r="414" ht="22.5" customHeight="1"/>
    <row r="415" ht="22.5" customHeight="1"/>
    <row r="416" ht="22.5" customHeight="1"/>
    <row r="417" ht="22.5" customHeight="1"/>
    <row r="418" ht="22.5" customHeight="1"/>
    <row r="419" ht="22.5" customHeight="1"/>
    <row r="420" ht="22.5" customHeight="1"/>
    <row r="421" ht="22.5" customHeight="1"/>
    <row r="422" ht="22.5" customHeight="1"/>
    <row r="423" ht="22.5" customHeight="1"/>
    <row r="424" ht="22.5" customHeight="1"/>
    <row r="425" ht="22.5" customHeight="1"/>
    <row r="426" ht="22.5" customHeight="1"/>
    <row r="427" ht="22.5" customHeight="1"/>
    <row r="428" ht="22.5" customHeight="1"/>
    <row r="429" ht="22.5" customHeight="1"/>
    <row r="430" ht="22.5" customHeight="1"/>
    <row r="431" ht="22.5" customHeight="1"/>
    <row r="432" ht="22.5" customHeight="1"/>
    <row r="433" ht="22.5" customHeight="1"/>
    <row r="434" ht="22.5" customHeight="1"/>
    <row r="435" ht="22.5" customHeight="1"/>
    <row r="436" ht="22.5" customHeight="1"/>
    <row r="437" ht="22.5" customHeight="1"/>
    <row r="438" ht="22.5" customHeight="1"/>
    <row r="439" ht="22.5" customHeight="1"/>
    <row r="440" ht="22.5" customHeight="1"/>
    <row r="441" ht="22.5" customHeight="1"/>
    <row r="442" ht="22.5" customHeight="1"/>
    <row r="443" ht="22.5" customHeight="1"/>
    <row r="444" ht="22.5" customHeight="1"/>
    <row r="445" ht="22.5" customHeight="1"/>
    <row r="446" ht="22.5" customHeight="1"/>
    <row r="447" ht="22.5" customHeight="1"/>
    <row r="448" ht="22.5" customHeight="1"/>
    <row r="449" ht="22.5" customHeight="1"/>
    <row r="450" ht="22.5" customHeight="1"/>
    <row r="451" ht="22.5" customHeight="1"/>
    <row r="452" ht="22.5" customHeight="1"/>
    <row r="453" ht="22.5" customHeight="1"/>
    <row r="454" ht="22.5" customHeight="1"/>
    <row r="455" ht="22.5" customHeight="1"/>
    <row r="456" ht="22.5" customHeight="1"/>
    <row r="457" ht="22.5" customHeight="1"/>
    <row r="458" ht="22.5" customHeight="1"/>
    <row r="459" ht="22.5" customHeight="1"/>
    <row r="460" ht="22.5" customHeight="1"/>
    <row r="461" ht="22.5" customHeight="1"/>
    <row r="462" ht="22.5" customHeight="1"/>
    <row r="463" ht="22.5" customHeight="1"/>
    <row r="464" ht="22.5" customHeight="1"/>
    <row r="465" ht="22.5" customHeight="1"/>
    <row r="466" ht="22.5" customHeight="1"/>
    <row r="467" ht="22.5" customHeight="1"/>
    <row r="468" ht="22.5" customHeight="1"/>
    <row r="469" ht="22.5" customHeight="1"/>
    <row r="470" ht="22.5" customHeight="1"/>
    <row r="471" ht="22.5" customHeight="1"/>
    <row r="472" ht="22.5" customHeight="1"/>
    <row r="473" ht="22.5" customHeight="1"/>
    <row r="474" ht="22.5" customHeight="1"/>
    <row r="475" ht="22.5" customHeight="1"/>
    <row r="476" ht="22.5" customHeight="1"/>
    <row r="477" ht="22.5" customHeight="1"/>
    <row r="478" ht="22.5" customHeight="1"/>
    <row r="479" ht="22.5" customHeight="1"/>
    <row r="480" ht="22.5" customHeight="1"/>
    <row r="481" ht="22.5" customHeight="1"/>
    <row r="482" ht="22.5" customHeight="1"/>
    <row r="483" ht="22.5" customHeight="1"/>
    <row r="484" ht="22.5" customHeight="1"/>
    <row r="485" ht="22.5" customHeight="1"/>
    <row r="486" ht="22.5" customHeight="1"/>
    <row r="487" ht="22.5" customHeight="1"/>
    <row r="488" ht="22.5" customHeight="1"/>
    <row r="489" ht="22.5" customHeight="1"/>
    <row r="490" ht="22.5" customHeight="1"/>
    <row r="491" ht="22.5" customHeight="1"/>
    <row r="492" ht="22.5" customHeight="1"/>
    <row r="493" ht="22.5" customHeight="1"/>
    <row r="494" ht="22.5" customHeight="1"/>
    <row r="495" ht="22.5" customHeight="1"/>
    <row r="496" ht="22.5" customHeight="1"/>
    <row r="497" ht="22.5" customHeight="1"/>
    <row r="498" ht="22.5" customHeight="1"/>
    <row r="499" ht="22.5" customHeight="1"/>
    <row r="500" ht="22.5" customHeight="1"/>
    <row r="501" ht="22.5" customHeight="1"/>
    <row r="502" ht="22.5" customHeight="1"/>
    <row r="503" ht="22.5" customHeight="1"/>
    <row r="504" ht="22.5" customHeight="1"/>
    <row r="505" ht="22.5" customHeight="1"/>
    <row r="506" ht="22.5" customHeight="1"/>
    <row r="507" ht="22.5" customHeight="1"/>
    <row r="508" ht="22.5" customHeight="1"/>
    <row r="509" ht="22.5" customHeight="1"/>
    <row r="510" ht="22.5" customHeight="1"/>
    <row r="511" ht="22.5" customHeight="1"/>
    <row r="512" ht="22.5" customHeight="1"/>
    <row r="513" ht="22.5" customHeight="1"/>
    <row r="514" ht="22.5" customHeight="1"/>
    <row r="515" ht="22.5" customHeight="1"/>
    <row r="516" ht="22.5" customHeight="1"/>
    <row r="517" ht="22.5" customHeight="1"/>
    <row r="518" ht="22.5" customHeight="1"/>
    <row r="519" ht="22.5" customHeight="1"/>
    <row r="520" ht="22.5" customHeight="1"/>
    <row r="521" ht="22.5" customHeight="1"/>
    <row r="522" ht="22.5" customHeight="1"/>
    <row r="523" ht="22.5" customHeight="1"/>
    <row r="524" ht="22.5" customHeight="1"/>
    <row r="525" ht="22.5" customHeight="1"/>
    <row r="526" ht="22.5" customHeight="1"/>
    <row r="527" ht="22.5" customHeight="1"/>
    <row r="528" ht="22.5" customHeight="1"/>
    <row r="529" ht="22.5" customHeight="1"/>
    <row r="530" ht="22.5" customHeight="1"/>
    <row r="531" ht="22.5" customHeight="1"/>
    <row r="532" ht="22.5" customHeight="1"/>
    <row r="533" ht="22.5" customHeight="1"/>
    <row r="534" ht="22.5" customHeight="1"/>
    <row r="535" ht="22.5" customHeight="1"/>
    <row r="536" ht="22.5" customHeight="1"/>
    <row r="537" ht="22.5" customHeight="1"/>
    <row r="538" ht="22.5" customHeight="1"/>
    <row r="539" ht="22.5" customHeight="1"/>
    <row r="540" ht="22.5" customHeight="1"/>
    <row r="541" ht="22.5" customHeight="1"/>
    <row r="542" ht="22.5" customHeight="1"/>
    <row r="543" ht="22.5" customHeight="1"/>
    <row r="544" ht="22.5" customHeight="1"/>
    <row r="545" ht="22.5" customHeight="1"/>
    <row r="546" ht="22.5" customHeight="1"/>
    <row r="547" ht="22.5" customHeight="1"/>
    <row r="548" ht="22.5" customHeight="1"/>
    <row r="549" ht="22.5" customHeight="1"/>
    <row r="550" ht="22.5" customHeight="1"/>
    <row r="551" ht="22.5" customHeight="1"/>
    <row r="552" ht="22.5" customHeight="1"/>
    <row r="553" ht="22.5" customHeight="1"/>
    <row r="554" ht="22.5" customHeight="1"/>
    <row r="555" ht="22.5" customHeight="1"/>
    <row r="556" ht="22.5" customHeight="1"/>
    <row r="557" ht="22.5" customHeight="1"/>
    <row r="558" ht="22.5" customHeight="1"/>
    <row r="559" ht="22.5" customHeight="1"/>
    <row r="560" ht="22.5" customHeight="1"/>
    <row r="561" ht="22.5" customHeight="1"/>
    <row r="562" ht="22.5" customHeight="1"/>
    <row r="563" ht="22.5" customHeight="1"/>
    <row r="564" ht="22.5" customHeight="1"/>
    <row r="565" ht="22.5" customHeight="1"/>
    <row r="566" ht="22.5" customHeight="1"/>
    <row r="567" ht="22.5" customHeight="1"/>
    <row r="568" ht="22.5" customHeight="1"/>
    <row r="569" ht="22.5" customHeight="1"/>
    <row r="570" ht="22.5" customHeight="1"/>
    <row r="571" ht="22.5" customHeight="1"/>
    <row r="572" ht="22.5" customHeight="1"/>
    <row r="573" ht="22.5" customHeight="1"/>
    <row r="574" ht="22.5" customHeight="1"/>
    <row r="575" ht="22.5" customHeight="1"/>
    <row r="576" ht="22.5" customHeight="1"/>
    <row r="577" ht="22.5" customHeight="1"/>
    <row r="578" ht="22.5" customHeight="1"/>
    <row r="579" ht="22.5" customHeight="1"/>
    <row r="580" ht="22.5" customHeight="1"/>
    <row r="581" ht="22.5" customHeight="1"/>
    <row r="582" ht="22.5" customHeight="1"/>
    <row r="583" ht="22.5" customHeight="1"/>
    <row r="584" ht="22.5" customHeight="1"/>
    <row r="585" ht="22.5" customHeight="1"/>
    <row r="586" ht="22.5" customHeight="1"/>
    <row r="587" ht="22.5" customHeight="1"/>
    <row r="588" ht="22.5" customHeight="1"/>
    <row r="589" ht="22.5" customHeight="1"/>
    <row r="590" ht="22.5" customHeight="1"/>
    <row r="591" ht="22.5" customHeight="1"/>
    <row r="592" ht="22.5" customHeight="1"/>
    <row r="593" ht="22.5" customHeight="1"/>
    <row r="594" ht="22.5" customHeight="1"/>
    <row r="595" ht="22.5" customHeight="1"/>
    <row r="596" ht="22.5" customHeight="1"/>
    <row r="597" ht="22.5" customHeight="1"/>
    <row r="598" ht="22.5" customHeight="1"/>
    <row r="599" ht="22.5" customHeight="1"/>
    <row r="600" ht="22.5" customHeight="1"/>
    <row r="601" ht="22.5" customHeight="1"/>
    <row r="602" ht="22.5" customHeight="1"/>
    <row r="603" ht="22.5" customHeight="1"/>
    <row r="604" ht="22.5" customHeight="1"/>
    <row r="605" ht="22.5" customHeight="1"/>
    <row r="606" ht="22.5" customHeight="1"/>
    <row r="607" ht="22.5" customHeight="1"/>
    <row r="608" ht="22.5" customHeight="1"/>
    <row r="609" ht="22.5" customHeight="1"/>
    <row r="610" ht="22.5" customHeight="1"/>
    <row r="611" ht="22.5" customHeight="1"/>
    <row r="612" ht="22.5" customHeight="1"/>
    <row r="613" ht="22.5" customHeight="1"/>
    <row r="614" ht="22.5" customHeight="1"/>
    <row r="615" ht="22.5" customHeight="1"/>
    <row r="616" ht="22.5" customHeight="1"/>
    <row r="617" ht="22.5" customHeight="1"/>
    <row r="618" ht="22.5" customHeight="1"/>
    <row r="619" ht="22.5" customHeight="1"/>
    <row r="620" ht="22.5" customHeight="1"/>
    <row r="621" ht="22.5" customHeight="1"/>
    <row r="622" ht="22.5" customHeight="1"/>
    <row r="623" ht="22.5" customHeight="1"/>
    <row r="624" ht="22.5" customHeight="1"/>
    <row r="625" ht="22.5" customHeight="1"/>
    <row r="626" ht="22.5" customHeight="1"/>
    <row r="627" ht="22.5" customHeight="1"/>
    <row r="628" ht="22.5" customHeight="1"/>
    <row r="629" ht="22.5" customHeight="1"/>
    <row r="630" ht="22.5" customHeight="1"/>
    <row r="631" ht="22.5" customHeight="1"/>
    <row r="632" ht="22.5" customHeight="1"/>
    <row r="633" ht="22.5" customHeight="1"/>
    <row r="634" ht="22.5" customHeight="1"/>
    <row r="635" ht="22.5" customHeight="1"/>
    <row r="636" ht="22.5" customHeight="1"/>
    <row r="637" ht="22.5" customHeight="1"/>
    <row r="638" ht="22.5" customHeight="1"/>
    <row r="639" ht="22.5" customHeight="1"/>
    <row r="640" ht="22.5" customHeight="1"/>
    <row r="641" ht="22.5" customHeight="1"/>
    <row r="642" ht="22.5" customHeight="1"/>
    <row r="643" ht="22.5" customHeight="1"/>
    <row r="644" ht="22.5" customHeight="1"/>
    <row r="645" ht="22.5" customHeight="1"/>
    <row r="646" ht="22.5" customHeight="1"/>
    <row r="647" ht="22.5" customHeight="1"/>
    <row r="648" ht="22.5" customHeight="1"/>
    <row r="649" ht="22.5" customHeight="1"/>
    <row r="650" ht="22.5" customHeight="1"/>
    <row r="651" ht="22.5" customHeight="1"/>
    <row r="652" ht="22.5" customHeight="1"/>
    <row r="653" ht="22.5" customHeight="1"/>
    <row r="654" ht="22.5" customHeight="1"/>
    <row r="655" ht="22.5" customHeight="1"/>
    <row r="656" ht="22.5" customHeight="1"/>
    <row r="657" ht="22.5" customHeight="1"/>
    <row r="658" ht="22.5" customHeight="1"/>
    <row r="659" ht="22.5" customHeight="1"/>
    <row r="660" ht="22.5" customHeight="1"/>
    <row r="661" ht="22.5" customHeight="1"/>
    <row r="662" ht="22.5" customHeight="1"/>
    <row r="663" ht="22.5" customHeight="1"/>
    <row r="664" ht="22.5" customHeight="1"/>
    <row r="665" ht="22.5" customHeight="1"/>
    <row r="666" ht="22.5" customHeight="1"/>
    <row r="667" ht="22.5" customHeight="1"/>
    <row r="668" ht="22.5" customHeight="1"/>
    <row r="669" ht="22.5" customHeight="1"/>
    <row r="670" ht="22.5" customHeight="1"/>
    <row r="671" ht="22.5" customHeight="1"/>
    <row r="672" ht="22.5" customHeight="1"/>
    <row r="673" ht="22.5" customHeight="1"/>
    <row r="674" ht="22.5" customHeight="1"/>
    <row r="675" ht="22.5" customHeight="1"/>
    <row r="676" ht="22.5" customHeight="1"/>
    <row r="677" ht="22.5" customHeight="1"/>
    <row r="678" ht="22.5" customHeight="1"/>
    <row r="679" ht="22.5" customHeight="1"/>
    <row r="680" ht="22.5" customHeight="1"/>
    <row r="681" ht="22.5" customHeight="1"/>
    <row r="682" ht="22.5" customHeight="1"/>
    <row r="683" ht="22.5" customHeight="1"/>
    <row r="684" ht="22.5" customHeight="1"/>
    <row r="685" ht="22.5" customHeight="1"/>
    <row r="686" ht="22.5" customHeight="1"/>
    <row r="687" ht="22.5" customHeight="1"/>
    <row r="688" ht="22.5" customHeight="1"/>
    <row r="689" ht="22.5" customHeight="1"/>
    <row r="690" ht="22.5" customHeight="1"/>
    <row r="691" ht="22.5" customHeight="1"/>
    <row r="692" ht="22.5" customHeight="1"/>
    <row r="693" ht="22.5" customHeight="1"/>
    <row r="694" ht="22.5" customHeight="1"/>
    <row r="695" ht="22.5" customHeight="1"/>
    <row r="696" ht="22.5" customHeight="1"/>
    <row r="697" ht="22.5" customHeight="1"/>
    <row r="698" ht="22.5" customHeight="1"/>
    <row r="699" ht="22.5" customHeight="1"/>
    <row r="700" ht="22.5" customHeight="1"/>
    <row r="701" ht="22.5" customHeight="1"/>
    <row r="702" ht="22.5" customHeight="1"/>
    <row r="703" ht="22.5" customHeight="1"/>
    <row r="704" ht="22.5" customHeight="1"/>
    <row r="705" ht="22.5" customHeight="1"/>
    <row r="706" ht="22.5" customHeight="1"/>
    <row r="707" ht="22.5" customHeight="1"/>
    <row r="708" ht="22.5" customHeight="1"/>
    <row r="709" ht="22.5" customHeight="1"/>
    <row r="710" ht="22.5" customHeight="1"/>
    <row r="711" ht="22.5" customHeight="1"/>
    <row r="712" ht="22.5" customHeight="1"/>
    <row r="713" ht="22.5" customHeight="1"/>
    <row r="714" ht="22.5" customHeight="1"/>
    <row r="715" ht="22.5" customHeight="1"/>
    <row r="716" ht="22.5" customHeight="1"/>
    <row r="717" ht="22.5" customHeight="1"/>
    <row r="718" ht="22.5" customHeight="1"/>
    <row r="719" ht="22.5" customHeight="1"/>
    <row r="720" ht="22.5" customHeight="1"/>
    <row r="721" ht="22.5" customHeight="1"/>
    <row r="722" ht="22.5" customHeight="1"/>
    <row r="723" ht="22.5" customHeight="1"/>
    <row r="724" ht="22.5" customHeight="1"/>
    <row r="725" ht="22.5" customHeight="1"/>
    <row r="726" ht="22.5" customHeight="1"/>
    <row r="727" ht="22.5" customHeight="1"/>
    <row r="728" ht="22.5" customHeight="1"/>
    <row r="729" ht="22.5" customHeight="1"/>
    <row r="730" ht="22.5" customHeight="1"/>
    <row r="731" ht="22.5" customHeight="1"/>
    <row r="732" ht="22.5" customHeight="1"/>
    <row r="733" ht="22.5" customHeight="1"/>
    <row r="734" ht="22.5" customHeight="1"/>
    <row r="735" ht="22.5" customHeight="1"/>
    <row r="736" ht="22.5" customHeight="1"/>
    <row r="737" ht="22.5" customHeight="1"/>
    <row r="738" ht="22.5" customHeight="1"/>
    <row r="739" ht="22.5" customHeight="1"/>
    <row r="740" ht="22.5" customHeight="1"/>
    <row r="741" ht="22.5" customHeight="1"/>
    <row r="742" ht="22.5" customHeight="1"/>
    <row r="743" ht="22.5" customHeight="1"/>
    <row r="744" ht="22.5" customHeight="1"/>
    <row r="745" ht="22.5" customHeight="1"/>
    <row r="746" ht="22.5" customHeight="1"/>
    <row r="747" ht="22.5" customHeight="1"/>
    <row r="748" ht="22.5" customHeight="1"/>
    <row r="749" ht="22.5" customHeight="1"/>
    <row r="750" ht="22.5" customHeight="1"/>
    <row r="751" ht="22.5" customHeight="1"/>
    <row r="752" ht="22.5" customHeight="1"/>
    <row r="753" ht="22.5" customHeight="1"/>
    <row r="754" ht="22.5" customHeight="1"/>
    <row r="755" ht="22.5" customHeight="1"/>
    <row r="756" ht="22.5" customHeight="1"/>
    <row r="757" ht="22.5" customHeight="1"/>
    <row r="758" ht="22.5" customHeight="1"/>
    <row r="759" ht="22.5" customHeight="1"/>
    <row r="760" ht="22.5" customHeight="1"/>
    <row r="761" ht="22.5" customHeight="1"/>
    <row r="762" ht="22.5" customHeight="1"/>
    <row r="763" ht="22.5" customHeight="1"/>
    <row r="764" ht="22.5" customHeight="1"/>
    <row r="765" ht="22.5" customHeight="1"/>
    <row r="766" ht="22.5" customHeight="1"/>
    <row r="767" ht="22.5" customHeight="1"/>
    <row r="768" ht="22.5" customHeight="1"/>
    <row r="769" ht="22.5" customHeight="1"/>
    <row r="770" ht="22.5" customHeight="1"/>
    <row r="771" ht="22.5" customHeight="1"/>
    <row r="772" ht="22.5" customHeight="1"/>
    <row r="773" ht="22.5" customHeight="1"/>
    <row r="774" ht="22.5" customHeight="1"/>
    <row r="775" ht="22.5" customHeight="1"/>
    <row r="776" ht="22.5" customHeight="1"/>
    <row r="777" ht="22.5" customHeight="1"/>
    <row r="778" ht="22.5" customHeight="1"/>
    <row r="779" ht="22.5" customHeight="1"/>
    <row r="780" ht="22.5" customHeight="1"/>
    <row r="781" ht="22.5" customHeight="1"/>
    <row r="782" ht="22.5" customHeight="1"/>
    <row r="783" ht="22.5" customHeight="1"/>
    <row r="784" ht="22.5" customHeight="1"/>
    <row r="785" ht="22.5" customHeight="1"/>
    <row r="786" ht="22.5" customHeight="1"/>
    <row r="787" ht="22.5" customHeight="1"/>
    <row r="788" ht="22.5" customHeight="1"/>
    <row r="789" ht="22.5" customHeight="1"/>
    <row r="790" ht="22.5" customHeight="1"/>
    <row r="791" ht="22.5" customHeight="1"/>
    <row r="792" ht="22.5" customHeight="1"/>
    <row r="793" ht="22.5" customHeight="1"/>
    <row r="794" ht="22.5" customHeight="1"/>
    <row r="795" ht="22.5" customHeight="1"/>
    <row r="796" ht="22.5" customHeight="1"/>
    <row r="797" ht="22.5" customHeight="1"/>
    <row r="798" ht="22.5" customHeight="1"/>
    <row r="799" ht="22.5" customHeight="1"/>
    <row r="800" ht="22.5" customHeight="1"/>
    <row r="801" ht="22.5" customHeight="1"/>
    <row r="802" ht="22.5" customHeight="1"/>
    <row r="803" ht="22.5" customHeight="1"/>
    <row r="804" ht="22.5" customHeight="1"/>
    <row r="805" ht="22.5" customHeight="1"/>
    <row r="806" ht="22.5" customHeight="1"/>
    <row r="807" ht="22.5" customHeight="1"/>
    <row r="808" ht="22.5" customHeight="1"/>
    <row r="809" ht="22.5" customHeight="1"/>
    <row r="810" ht="22.5" customHeight="1"/>
    <row r="811" ht="22.5" customHeight="1"/>
    <row r="812" ht="22.5" customHeight="1"/>
    <row r="813" ht="22.5" customHeight="1"/>
    <row r="814" ht="22.5" customHeight="1"/>
    <row r="815" ht="22.5" customHeight="1"/>
    <row r="816" ht="22.5" customHeight="1"/>
    <row r="817" ht="22.5" customHeight="1"/>
    <row r="818" ht="22.5" customHeight="1"/>
    <row r="819" ht="22.5" customHeight="1"/>
    <row r="820" ht="22.5" customHeight="1"/>
    <row r="821" ht="22.5" customHeight="1"/>
    <row r="822" ht="22.5" customHeight="1"/>
    <row r="823" ht="22.5" customHeight="1"/>
    <row r="824" ht="22.5" customHeight="1"/>
    <row r="825" ht="22.5" customHeight="1"/>
    <row r="826" ht="22.5" customHeight="1"/>
    <row r="827" ht="22.5" customHeight="1"/>
    <row r="828" ht="22.5" customHeight="1"/>
    <row r="829" ht="22.5" customHeight="1"/>
    <row r="830" ht="22.5" customHeight="1"/>
    <row r="831" ht="22.5" customHeight="1"/>
    <row r="832" ht="22.5" customHeight="1"/>
    <row r="833" ht="22.5" customHeight="1"/>
    <row r="834" ht="22.5" customHeight="1"/>
    <row r="835" ht="22.5" customHeight="1"/>
    <row r="836" ht="22.5" customHeight="1"/>
    <row r="837" ht="22.5" customHeight="1"/>
    <row r="838" ht="22.5" customHeight="1"/>
    <row r="839" ht="22.5" customHeight="1"/>
    <row r="840" ht="22.5" customHeight="1"/>
    <row r="841" ht="22.5" customHeight="1"/>
    <row r="842" ht="22.5" customHeight="1"/>
    <row r="843" ht="22.5" customHeight="1"/>
    <row r="844" ht="22.5" customHeight="1"/>
    <row r="845" ht="22.5" customHeight="1"/>
    <row r="846" ht="22.5" customHeight="1"/>
    <row r="847" ht="22.5" customHeight="1"/>
    <row r="848" ht="22.5" customHeight="1"/>
    <row r="849" ht="22.5" customHeight="1"/>
    <row r="850" ht="22.5" customHeight="1"/>
    <row r="851" ht="22.5" customHeight="1"/>
    <row r="852" ht="22.5" customHeight="1"/>
    <row r="853" ht="22.5" customHeight="1"/>
    <row r="854" ht="22.5" customHeight="1"/>
    <row r="855" ht="22.5" customHeight="1"/>
    <row r="856" ht="22.5" customHeight="1"/>
    <row r="857" ht="22.5" customHeight="1"/>
    <row r="858" ht="22.5" customHeight="1"/>
    <row r="859" ht="22.5" customHeight="1"/>
    <row r="860" ht="22.5" customHeight="1"/>
    <row r="861" ht="22.5" customHeight="1"/>
    <row r="862" ht="22.5" customHeight="1"/>
    <row r="863" ht="22.5" customHeight="1"/>
    <row r="864" ht="22.5" customHeight="1"/>
    <row r="865" ht="22.5" customHeight="1"/>
    <row r="866" ht="22.5" customHeight="1"/>
    <row r="867" ht="22.5" customHeight="1"/>
    <row r="868" ht="22.5" customHeight="1"/>
    <row r="869" ht="22.5" customHeight="1"/>
    <row r="870" ht="22.5" customHeight="1"/>
    <row r="871" ht="22.5" customHeight="1"/>
    <row r="872" ht="22.5" customHeight="1"/>
    <row r="873" ht="22.5" customHeight="1"/>
    <row r="874" ht="22.5" customHeight="1"/>
    <row r="875" ht="22.5" customHeight="1"/>
    <row r="876" ht="22.5" customHeight="1"/>
    <row r="877" ht="22.5" customHeight="1"/>
    <row r="878" ht="22.5" customHeight="1"/>
    <row r="879" ht="22.5" customHeight="1"/>
    <row r="880" ht="22.5" customHeight="1"/>
    <row r="881" ht="22.5" customHeight="1"/>
    <row r="882" ht="22.5" customHeight="1"/>
    <row r="883" ht="22.5" customHeight="1"/>
    <row r="884" ht="22.5" customHeight="1"/>
    <row r="885" ht="22.5" customHeight="1"/>
    <row r="886" ht="22.5" customHeight="1"/>
    <row r="887" ht="22.5" customHeight="1"/>
    <row r="888" ht="22.5" customHeight="1"/>
    <row r="889" ht="22.5" customHeight="1"/>
    <row r="890" ht="22.5" customHeight="1"/>
    <row r="891" ht="22.5" customHeight="1"/>
    <row r="892" ht="22.5" customHeight="1"/>
    <row r="893" ht="22.5" customHeight="1"/>
    <row r="894" ht="22.5" customHeight="1"/>
    <row r="895" ht="22.5" customHeight="1"/>
    <row r="896" ht="22.5" customHeight="1"/>
    <row r="897" ht="22.5" customHeight="1"/>
    <row r="898" ht="22.5" customHeight="1"/>
    <row r="899" ht="22.5" customHeight="1"/>
    <row r="900" ht="22.5" customHeight="1"/>
    <row r="901" ht="22.5" customHeight="1"/>
    <row r="902" ht="22.5" customHeight="1"/>
    <row r="903" ht="22.5" customHeight="1"/>
    <row r="904" ht="22.5" customHeight="1"/>
    <row r="905" ht="22.5" customHeight="1"/>
    <row r="906" ht="22.5" customHeight="1"/>
    <row r="907" ht="22.5" customHeight="1"/>
    <row r="908" ht="22.5" customHeight="1"/>
    <row r="909" ht="22.5" customHeight="1"/>
    <row r="910" ht="22.5" customHeight="1"/>
    <row r="911" ht="22.5" customHeight="1"/>
    <row r="912" ht="22.5" customHeight="1"/>
    <row r="913" ht="22.5" customHeight="1"/>
    <row r="914" ht="22.5" customHeight="1"/>
    <row r="915" ht="22.5" customHeight="1"/>
    <row r="916" ht="22.5" customHeight="1"/>
    <row r="917" ht="22.5" customHeight="1"/>
    <row r="918" ht="22.5" customHeight="1"/>
    <row r="919" ht="22.5" customHeight="1"/>
    <row r="920" ht="22.5" customHeight="1"/>
    <row r="921" ht="22.5" customHeight="1"/>
    <row r="922" ht="22.5" customHeight="1"/>
    <row r="923" ht="22.5" customHeight="1"/>
    <row r="924" ht="22.5" customHeight="1"/>
    <row r="925" ht="22.5" customHeight="1"/>
    <row r="926" ht="22.5" customHeight="1"/>
    <row r="927" ht="22.5" customHeight="1"/>
    <row r="928" ht="22.5" customHeight="1"/>
    <row r="929" ht="22.5" customHeight="1"/>
    <row r="930" ht="22.5" customHeight="1"/>
    <row r="931" ht="22.5" customHeight="1"/>
    <row r="932" ht="22.5" customHeight="1"/>
    <row r="933" ht="22.5" customHeight="1"/>
    <row r="934" ht="22.5" customHeight="1"/>
    <row r="935" ht="22.5" customHeight="1"/>
    <row r="936" ht="22.5" customHeight="1"/>
    <row r="937" ht="22.5" customHeight="1"/>
    <row r="938" ht="22.5" customHeight="1"/>
    <row r="939" ht="22.5" customHeight="1"/>
    <row r="940" ht="22.5" customHeight="1"/>
    <row r="941" ht="22.5" customHeight="1"/>
    <row r="942" ht="22.5" customHeight="1"/>
    <row r="943" ht="22.5" customHeight="1"/>
    <row r="944" ht="22.5" customHeight="1"/>
    <row r="945" ht="22.5" customHeight="1"/>
    <row r="946" ht="22.5" customHeight="1"/>
    <row r="947" ht="22.5" customHeight="1"/>
    <row r="948" ht="22.5" customHeight="1"/>
    <row r="949" ht="22.5" customHeight="1"/>
    <row r="950" ht="22.5" customHeight="1"/>
    <row r="951" ht="22.5" customHeight="1"/>
    <row r="952" ht="22.5" customHeight="1"/>
    <row r="953" ht="22.5" customHeight="1"/>
    <row r="954" ht="22.5" customHeight="1"/>
    <row r="955" ht="22.5" customHeight="1"/>
    <row r="956" ht="22.5" customHeight="1"/>
    <row r="957" ht="22.5" customHeight="1"/>
    <row r="958" ht="22.5" customHeight="1"/>
    <row r="959" ht="22.5" customHeight="1"/>
    <row r="960" ht="22.5" customHeight="1"/>
    <row r="961" ht="22.5" customHeight="1"/>
    <row r="962" ht="22.5" customHeight="1"/>
    <row r="963" ht="22.5" customHeight="1"/>
    <row r="964" ht="22.5" customHeight="1"/>
    <row r="965" ht="22.5" customHeight="1"/>
    <row r="966" ht="22.5" customHeight="1"/>
    <row r="967" ht="22.5" customHeight="1"/>
    <row r="968" ht="22.5" customHeight="1"/>
    <row r="969" ht="22.5" customHeight="1"/>
    <row r="970" ht="22.5" customHeight="1"/>
    <row r="971" ht="22.5" customHeight="1"/>
    <row r="972" ht="22.5" customHeight="1"/>
    <row r="973" ht="22.5" customHeight="1"/>
    <row r="974" ht="22.5" customHeight="1"/>
    <row r="975" ht="22.5" customHeight="1"/>
    <row r="976" ht="22.5" customHeight="1"/>
    <row r="977" ht="22.5" customHeight="1"/>
    <row r="978" ht="22.5" customHeight="1"/>
    <row r="979" ht="22.5" customHeight="1"/>
    <row r="980" ht="22.5" customHeight="1"/>
    <row r="981" ht="22.5" customHeight="1"/>
    <row r="982" ht="22.5" customHeight="1"/>
    <row r="983" ht="22.5" customHeight="1"/>
    <row r="984" ht="22.5" customHeight="1"/>
    <row r="985" ht="22.5" customHeight="1"/>
    <row r="986" ht="22.5" customHeight="1"/>
    <row r="987" ht="22.5" customHeight="1"/>
    <row r="988" ht="22.5" customHeight="1"/>
    <row r="989" ht="22.5" customHeight="1"/>
    <row r="990" ht="22.5" customHeight="1"/>
    <row r="991" ht="22.5" customHeight="1"/>
    <row r="992" ht="22.5" customHeight="1"/>
    <row r="993" ht="22.5" customHeight="1"/>
    <row r="994" ht="22.5" customHeight="1"/>
    <row r="995" ht="22.5" customHeight="1"/>
    <row r="996" ht="22.5" customHeight="1"/>
    <row r="997" ht="22.5" customHeight="1"/>
    <row r="998" ht="22.5" customHeight="1"/>
    <row r="999" ht="22.5" customHeight="1"/>
  </sheetData>
  <pageMargins left="0.7" right="0.7" top="0.75" bottom="0.75" header="0" footer="0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1000"/>
  <sheetViews>
    <sheetView workbookViewId="0"/>
  </sheetViews>
  <sheetFormatPr defaultColWidth="14.453125" defaultRowHeight="15" customHeight="1"/>
  <cols>
    <col min="1" max="1" width="11.08984375" customWidth="1"/>
    <col min="2" max="2" width="16" customWidth="1"/>
    <col min="3" max="26" width="8.7265625" customWidth="1"/>
  </cols>
  <sheetData>
    <row r="1" spans="1:4" s="119" customFormat="1" ht="18.5">
      <c r="A1" s="121" t="s">
        <v>203</v>
      </c>
      <c r="B1" s="123"/>
    </row>
    <row r="2" spans="1:4" ht="14.25" customHeight="1">
      <c r="B2" s="22"/>
    </row>
    <row r="3" spans="1:4" ht="23" customHeight="1">
      <c r="A3" s="57" t="s">
        <v>0</v>
      </c>
      <c r="B3" s="63" t="s">
        <v>105</v>
      </c>
      <c r="C3" s="40"/>
      <c r="D3" s="40"/>
    </row>
    <row r="4" spans="1:4" ht="23" customHeight="1">
      <c r="A4" s="58" t="s">
        <v>3</v>
      </c>
      <c r="B4" s="79">
        <v>120</v>
      </c>
      <c r="C4" s="40"/>
      <c r="D4" s="59"/>
    </row>
    <row r="5" spans="1:4" ht="23" customHeight="1">
      <c r="A5" s="58" t="s">
        <v>4</v>
      </c>
      <c r="B5" s="79">
        <v>95</v>
      </c>
      <c r="C5" s="40"/>
      <c r="D5" s="60"/>
    </row>
    <row r="6" spans="1:4" ht="23" customHeight="1">
      <c r="A6" s="58" t="s">
        <v>6</v>
      </c>
      <c r="B6" s="61"/>
      <c r="C6" s="40"/>
      <c r="D6" s="40"/>
    </row>
    <row r="7" spans="1:4" ht="23" customHeight="1">
      <c r="A7" s="58" t="s">
        <v>106</v>
      </c>
      <c r="B7" s="79">
        <v>150</v>
      </c>
      <c r="C7" s="40"/>
      <c r="D7" s="40"/>
    </row>
    <row r="8" spans="1:4" ht="23" customHeight="1">
      <c r="A8" s="58" t="s">
        <v>107</v>
      </c>
      <c r="B8" s="61" t="s">
        <v>108</v>
      </c>
      <c r="C8" s="40"/>
      <c r="D8" s="40"/>
    </row>
    <row r="9" spans="1:4" ht="23" customHeight="1">
      <c r="A9" s="58" t="s">
        <v>109</v>
      </c>
      <c r="B9" s="79">
        <v>110</v>
      </c>
      <c r="C9" s="40"/>
      <c r="D9" s="40"/>
    </row>
    <row r="10" spans="1:4" ht="23" customHeight="1">
      <c r="A10" s="58" t="s">
        <v>110</v>
      </c>
      <c r="B10" s="61"/>
      <c r="C10" s="40"/>
      <c r="D10" s="40"/>
    </row>
    <row r="11" spans="1:4" ht="23" customHeight="1">
      <c r="A11" s="40"/>
      <c r="B11" s="62"/>
      <c r="C11" s="40"/>
      <c r="D11" s="40"/>
    </row>
    <row r="12" spans="1:4" ht="23" customHeight="1">
      <c r="A12" s="145" t="s">
        <v>111</v>
      </c>
      <c r="B12" s="146"/>
      <c r="C12" s="63">
        <f>AVERAGEA(B4:B10)</f>
        <v>95</v>
      </c>
      <c r="D12" s="40"/>
    </row>
    <row r="13" spans="1:4" ht="23" customHeight="1">
      <c r="A13" s="40"/>
      <c r="B13" s="62"/>
      <c r="C13" s="40"/>
      <c r="D13" s="40"/>
    </row>
    <row r="14" spans="1:4" ht="23" customHeight="1">
      <c r="A14" s="4" t="s">
        <v>112</v>
      </c>
      <c r="B14" s="62"/>
      <c r="C14" s="40"/>
      <c r="D14" s="40"/>
    </row>
    <row r="15" spans="1:4" ht="23" customHeight="1">
      <c r="A15" s="40"/>
      <c r="B15" s="62"/>
      <c r="C15" s="40"/>
      <c r="D15" s="40"/>
    </row>
    <row r="16" spans="1:4" ht="23" customHeight="1">
      <c r="A16" s="145" t="s">
        <v>113</v>
      </c>
      <c r="B16" s="146"/>
      <c r="C16" s="65">
        <f>AVERAGE(B4:B10)</f>
        <v>118.75</v>
      </c>
      <c r="D16" s="40"/>
    </row>
    <row r="17" spans="1:4" ht="14.25" customHeight="1">
      <c r="A17" s="40"/>
      <c r="B17" s="62"/>
      <c r="C17" s="40"/>
      <c r="D17" s="40"/>
    </row>
    <row r="18" spans="1:4" ht="14.25" customHeight="1">
      <c r="A18" s="40"/>
      <c r="B18" s="62"/>
      <c r="C18" s="40"/>
      <c r="D18" s="40"/>
    </row>
    <row r="19" spans="1:4" ht="14.25" customHeight="1">
      <c r="A19" s="40"/>
      <c r="B19" s="62"/>
      <c r="C19" s="40"/>
      <c r="D19" s="40"/>
    </row>
    <row r="20" spans="1:4" ht="14.25" customHeight="1">
      <c r="A20" s="40"/>
      <c r="B20" s="62"/>
      <c r="C20" s="40"/>
      <c r="D20" s="40"/>
    </row>
    <row r="21" spans="1:4" ht="14.25" customHeight="1">
      <c r="A21" s="40"/>
      <c r="B21" s="62"/>
      <c r="C21" s="40"/>
      <c r="D21" s="40"/>
    </row>
    <row r="22" spans="1:4" ht="14.25" customHeight="1">
      <c r="A22" s="40"/>
      <c r="B22" s="62"/>
      <c r="C22" s="40"/>
      <c r="D22" s="40"/>
    </row>
    <row r="23" spans="1:4" ht="14.25" customHeight="1">
      <c r="A23" s="40"/>
      <c r="B23" s="62"/>
      <c r="C23" s="40"/>
      <c r="D23" s="40"/>
    </row>
    <row r="24" spans="1:4" ht="14.25" customHeight="1">
      <c r="A24" s="40"/>
      <c r="B24" s="62"/>
      <c r="C24" s="40"/>
      <c r="D24" s="40"/>
    </row>
    <row r="25" spans="1:4" ht="14.25" customHeight="1">
      <c r="A25" s="40"/>
      <c r="B25" s="62"/>
      <c r="C25" s="40"/>
      <c r="D25" s="40"/>
    </row>
    <row r="26" spans="1:4" ht="14.25" customHeight="1">
      <c r="A26" s="40"/>
      <c r="B26" s="62"/>
      <c r="C26" s="40"/>
      <c r="D26" s="40"/>
    </row>
    <row r="27" spans="1:4" ht="14.25" customHeight="1">
      <c r="A27" s="40"/>
      <c r="B27" s="62"/>
      <c r="C27" s="40"/>
      <c r="D27" s="40"/>
    </row>
    <row r="28" spans="1:4" ht="14.25" customHeight="1">
      <c r="A28" s="40"/>
      <c r="B28" s="62"/>
      <c r="C28" s="40"/>
      <c r="D28" s="40"/>
    </row>
    <row r="29" spans="1:4" ht="14.25" customHeight="1">
      <c r="A29" s="40"/>
      <c r="B29" s="62"/>
      <c r="C29" s="40"/>
      <c r="D29" s="40"/>
    </row>
    <row r="30" spans="1:4" ht="14.25" customHeight="1">
      <c r="A30" s="66" t="s">
        <v>75</v>
      </c>
      <c r="B30" s="62"/>
      <c r="C30" s="40"/>
      <c r="D30" s="40"/>
    </row>
    <row r="31" spans="1:4" ht="14.25" customHeight="1">
      <c r="A31" s="66"/>
      <c r="B31" s="62"/>
      <c r="C31" s="40"/>
      <c r="D31" s="40"/>
    </row>
    <row r="32" spans="1:4" ht="14.25" customHeight="1">
      <c r="A32" s="64" t="s">
        <v>114</v>
      </c>
      <c r="B32" s="62"/>
      <c r="C32" s="40"/>
      <c r="D32" s="40"/>
    </row>
    <row r="33" spans="1:4" ht="14.25" customHeight="1">
      <c r="A33" s="64"/>
      <c r="B33" s="62"/>
      <c r="C33" s="40"/>
      <c r="D33" s="40"/>
    </row>
    <row r="34" spans="1:4" ht="21.5" customHeight="1">
      <c r="A34" s="145" t="s">
        <v>111</v>
      </c>
      <c r="B34" s="146"/>
      <c r="C34" s="63">
        <f>AVERAGEA(B4:B10)</f>
        <v>95</v>
      </c>
      <c r="D34" s="40"/>
    </row>
    <row r="35" spans="1:4" ht="21.5" customHeight="1">
      <c r="A35" s="40"/>
      <c r="B35" s="62"/>
      <c r="C35" s="40"/>
      <c r="D35" s="40"/>
    </row>
    <row r="36" spans="1:4" ht="21.5" customHeight="1">
      <c r="A36" s="64" t="s">
        <v>115</v>
      </c>
      <c r="B36" s="62"/>
      <c r="C36" s="40"/>
      <c r="D36" s="40"/>
    </row>
    <row r="37" spans="1:4" ht="21.5" customHeight="1">
      <c r="A37" s="40"/>
      <c r="B37" s="62"/>
      <c r="C37" s="40"/>
      <c r="D37" s="40"/>
    </row>
    <row r="38" spans="1:4" ht="21.5" customHeight="1">
      <c r="A38" s="145" t="s">
        <v>113</v>
      </c>
      <c r="B38" s="146"/>
      <c r="C38" s="65">
        <f>AVERAGE(B4:B10)</f>
        <v>118.75</v>
      </c>
      <c r="D38" s="40"/>
    </row>
    <row r="39" spans="1:4" ht="14.25" customHeight="1">
      <c r="A39" s="40"/>
      <c r="B39" s="62"/>
      <c r="C39" s="40"/>
      <c r="D39" s="40"/>
    </row>
    <row r="40" spans="1:4" ht="14.25" customHeight="1">
      <c r="A40" s="40"/>
      <c r="B40" s="62"/>
      <c r="C40" s="40"/>
      <c r="D40" s="40"/>
    </row>
    <row r="41" spans="1:4" ht="14.25" customHeight="1">
      <c r="B41" s="22"/>
    </row>
    <row r="42" spans="1:4" ht="14.25" customHeight="1">
      <c r="B42" s="22"/>
    </row>
    <row r="43" spans="1:4" ht="14.25" customHeight="1">
      <c r="B43" s="22"/>
    </row>
    <row r="44" spans="1:4" ht="14.25" customHeight="1">
      <c r="B44" s="22"/>
    </row>
    <row r="45" spans="1:4" ht="14.25" customHeight="1">
      <c r="B45" s="22"/>
    </row>
    <row r="46" spans="1:4" ht="14.25" customHeight="1">
      <c r="B46" s="22"/>
    </row>
    <row r="47" spans="1:4" ht="14.25" customHeight="1">
      <c r="B47" s="22"/>
    </row>
    <row r="48" spans="1:4" ht="14.25" customHeight="1">
      <c r="B48" s="22"/>
    </row>
    <row r="49" spans="2:2" ht="14.25" customHeight="1">
      <c r="B49" s="22"/>
    </row>
    <row r="50" spans="2:2" ht="14.25" customHeight="1">
      <c r="B50" s="22"/>
    </row>
    <row r="51" spans="2:2" ht="14.25" customHeight="1">
      <c r="B51" s="22"/>
    </row>
    <row r="52" spans="2:2" ht="14.25" customHeight="1">
      <c r="B52" s="22"/>
    </row>
    <row r="53" spans="2:2" ht="14.25" customHeight="1">
      <c r="B53" s="22"/>
    </row>
    <row r="54" spans="2:2" ht="14.25" customHeight="1">
      <c r="B54" s="22"/>
    </row>
    <row r="55" spans="2:2" ht="14.25" customHeight="1">
      <c r="B55" s="22"/>
    </row>
    <row r="56" spans="2:2" ht="14.25" customHeight="1">
      <c r="B56" s="22"/>
    </row>
    <row r="57" spans="2:2" ht="14.25" customHeight="1">
      <c r="B57" s="22"/>
    </row>
    <row r="58" spans="2:2" ht="14.25" customHeight="1">
      <c r="B58" s="22"/>
    </row>
    <row r="59" spans="2:2" ht="14.25" customHeight="1">
      <c r="B59" s="22"/>
    </row>
    <row r="60" spans="2:2" ht="14.25" customHeight="1">
      <c r="B60" s="22"/>
    </row>
    <row r="61" spans="2:2" ht="14.25" customHeight="1">
      <c r="B61" s="22"/>
    </row>
    <row r="62" spans="2:2" ht="14.25" customHeight="1">
      <c r="B62" s="22"/>
    </row>
    <row r="63" spans="2:2" ht="14.25" customHeight="1">
      <c r="B63" s="22"/>
    </row>
    <row r="64" spans="2:2" ht="14.25" customHeight="1">
      <c r="B64" s="22"/>
    </row>
    <row r="65" spans="2:2" ht="14.25" customHeight="1">
      <c r="B65" s="22"/>
    </row>
    <row r="66" spans="2:2" ht="14.25" customHeight="1">
      <c r="B66" s="22"/>
    </row>
    <row r="67" spans="2:2" ht="14.25" customHeight="1">
      <c r="B67" s="22"/>
    </row>
    <row r="68" spans="2:2" ht="14.25" customHeight="1">
      <c r="B68" s="22"/>
    </row>
    <row r="69" spans="2:2" ht="14.25" customHeight="1">
      <c r="B69" s="22"/>
    </row>
    <row r="70" spans="2:2" ht="14.25" customHeight="1">
      <c r="B70" s="22"/>
    </row>
    <row r="71" spans="2:2" ht="14.25" customHeight="1">
      <c r="B71" s="22"/>
    </row>
    <row r="72" spans="2:2" ht="14.25" customHeight="1">
      <c r="B72" s="22"/>
    </row>
    <row r="73" spans="2:2" ht="14.25" customHeight="1">
      <c r="B73" s="22"/>
    </row>
    <row r="74" spans="2:2" ht="14.25" customHeight="1">
      <c r="B74" s="22"/>
    </row>
    <row r="75" spans="2:2" ht="14.25" customHeight="1">
      <c r="B75" s="22"/>
    </row>
    <row r="76" spans="2:2" ht="14.25" customHeight="1">
      <c r="B76" s="22"/>
    </row>
    <row r="77" spans="2:2" ht="14.25" customHeight="1">
      <c r="B77" s="22"/>
    </row>
    <row r="78" spans="2:2" ht="14.25" customHeight="1">
      <c r="B78" s="22"/>
    </row>
    <row r="79" spans="2:2" ht="14.25" customHeight="1">
      <c r="B79" s="22"/>
    </row>
    <row r="80" spans="2:2" ht="14.25" customHeight="1">
      <c r="B80" s="22"/>
    </row>
    <row r="81" spans="2:2" ht="14.25" customHeight="1">
      <c r="B81" s="22"/>
    </row>
    <row r="82" spans="2:2" ht="14.25" customHeight="1">
      <c r="B82" s="22"/>
    </row>
    <row r="83" spans="2:2" ht="14.25" customHeight="1">
      <c r="B83" s="22"/>
    </row>
    <row r="84" spans="2:2" ht="14.25" customHeight="1">
      <c r="B84" s="22"/>
    </row>
    <row r="85" spans="2:2" ht="14.25" customHeight="1">
      <c r="B85" s="22"/>
    </row>
    <row r="86" spans="2:2" ht="14.25" customHeight="1">
      <c r="B86" s="22"/>
    </row>
    <row r="87" spans="2:2" ht="14.25" customHeight="1">
      <c r="B87" s="22"/>
    </row>
    <row r="88" spans="2:2" ht="14.25" customHeight="1">
      <c r="B88" s="22"/>
    </row>
    <row r="89" spans="2:2" ht="14.25" customHeight="1">
      <c r="B89" s="22"/>
    </row>
    <row r="90" spans="2:2" ht="14.25" customHeight="1">
      <c r="B90" s="22"/>
    </row>
    <row r="91" spans="2:2" ht="14.25" customHeight="1">
      <c r="B91" s="22"/>
    </row>
    <row r="92" spans="2:2" ht="14.25" customHeight="1">
      <c r="B92" s="22"/>
    </row>
    <row r="93" spans="2:2" ht="14.25" customHeight="1">
      <c r="B93" s="22"/>
    </row>
    <row r="94" spans="2:2" ht="14.25" customHeight="1">
      <c r="B94" s="22"/>
    </row>
    <row r="95" spans="2:2" ht="14.25" customHeight="1">
      <c r="B95" s="22"/>
    </row>
    <row r="96" spans="2:2" ht="14.25" customHeight="1">
      <c r="B96" s="22"/>
    </row>
    <row r="97" spans="2:2" ht="14.25" customHeight="1">
      <c r="B97" s="22"/>
    </row>
    <row r="98" spans="2:2" ht="14.25" customHeight="1">
      <c r="B98" s="22"/>
    </row>
    <row r="99" spans="2:2" ht="14.25" customHeight="1">
      <c r="B99" s="22"/>
    </row>
    <row r="100" spans="2:2" ht="14.25" customHeight="1">
      <c r="B100" s="22"/>
    </row>
    <row r="101" spans="2:2" ht="14.25" customHeight="1">
      <c r="B101" s="22"/>
    </row>
    <row r="102" spans="2:2" ht="14.25" customHeight="1">
      <c r="B102" s="22"/>
    </row>
    <row r="103" spans="2:2" ht="14.25" customHeight="1">
      <c r="B103" s="22"/>
    </row>
    <row r="104" spans="2:2" ht="14.25" customHeight="1">
      <c r="B104" s="22"/>
    </row>
    <row r="105" spans="2:2" ht="14.25" customHeight="1">
      <c r="B105" s="22"/>
    </row>
    <row r="106" spans="2:2" ht="14.25" customHeight="1">
      <c r="B106" s="22"/>
    </row>
    <row r="107" spans="2:2" ht="14.25" customHeight="1">
      <c r="B107" s="22"/>
    </row>
    <row r="108" spans="2:2" ht="14.25" customHeight="1">
      <c r="B108" s="22"/>
    </row>
    <row r="109" spans="2:2" ht="14.25" customHeight="1">
      <c r="B109" s="22"/>
    </row>
    <row r="110" spans="2:2" ht="14.25" customHeight="1">
      <c r="B110" s="22"/>
    </row>
    <row r="111" spans="2:2" ht="14.25" customHeight="1">
      <c r="B111" s="22"/>
    </row>
    <row r="112" spans="2:2" ht="14.25" customHeight="1">
      <c r="B112" s="22"/>
    </row>
    <row r="113" spans="2:2" ht="14.25" customHeight="1">
      <c r="B113" s="22"/>
    </row>
    <row r="114" spans="2:2" ht="14.25" customHeight="1">
      <c r="B114" s="22"/>
    </row>
    <row r="115" spans="2:2" ht="14.25" customHeight="1">
      <c r="B115" s="22"/>
    </row>
    <row r="116" spans="2:2" ht="14.25" customHeight="1">
      <c r="B116" s="22"/>
    </row>
    <row r="117" spans="2:2" ht="14.25" customHeight="1">
      <c r="B117" s="22"/>
    </row>
    <row r="118" spans="2:2" ht="14.25" customHeight="1">
      <c r="B118" s="22"/>
    </row>
    <row r="119" spans="2:2" ht="14.25" customHeight="1">
      <c r="B119" s="22"/>
    </row>
    <row r="120" spans="2:2" ht="14.25" customHeight="1">
      <c r="B120" s="22"/>
    </row>
    <row r="121" spans="2:2" ht="14.25" customHeight="1">
      <c r="B121" s="22"/>
    </row>
    <row r="122" spans="2:2" ht="14.25" customHeight="1">
      <c r="B122" s="22"/>
    </row>
    <row r="123" spans="2:2" ht="14.25" customHeight="1">
      <c r="B123" s="22"/>
    </row>
    <row r="124" spans="2:2" ht="14.25" customHeight="1">
      <c r="B124" s="22"/>
    </row>
    <row r="125" spans="2:2" ht="14.25" customHeight="1">
      <c r="B125" s="22"/>
    </row>
    <row r="126" spans="2:2" ht="14.25" customHeight="1">
      <c r="B126" s="22"/>
    </row>
    <row r="127" spans="2:2" ht="14.25" customHeight="1">
      <c r="B127" s="22"/>
    </row>
    <row r="128" spans="2:2" ht="14.25" customHeight="1">
      <c r="B128" s="22"/>
    </row>
    <row r="129" spans="2:2" ht="14.25" customHeight="1">
      <c r="B129" s="22"/>
    </row>
    <row r="130" spans="2:2" ht="14.25" customHeight="1">
      <c r="B130" s="22"/>
    </row>
    <row r="131" spans="2:2" ht="14.25" customHeight="1">
      <c r="B131" s="22"/>
    </row>
    <row r="132" spans="2:2" ht="14.25" customHeight="1">
      <c r="B132" s="22"/>
    </row>
    <row r="133" spans="2:2" ht="14.25" customHeight="1">
      <c r="B133" s="22"/>
    </row>
    <row r="134" spans="2:2" ht="14.25" customHeight="1">
      <c r="B134" s="22"/>
    </row>
    <row r="135" spans="2:2" ht="14.25" customHeight="1">
      <c r="B135" s="22"/>
    </row>
    <row r="136" spans="2:2" ht="14.25" customHeight="1">
      <c r="B136" s="22"/>
    </row>
    <row r="137" spans="2:2" ht="14.25" customHeight="1">
      <c r="B137" s="22"/>
    </row>
    <row r="138" spans="2:2" ht="14.25" customHeight="1">
      <c r="B138" s="22"/>
    </row>
    <row r="139" spans="2:2" ht="14.25" customHeight="1">
      <c r="B139" s="22"/>
    </row>
    <row r="140" spans="2:2" ht="14.25" customHeight="1">
      <c r="B140" s="22"/>
    </row>
    <row r="141" spans="2:2" ht="14.25" customHeight="1">
      <c r="B141" s="22"/>
    </row>
    <row r="142" spans="2:2" ht="14.25" customHeight="1">
      <c r="B142" s="22"/>
    </row>
    <row r="143" spans="2:2" ht="14.25" customHeight="1">
      <c r="B143" s="22"/>
    </row>
    <row r="144" spans="2:2" ht="14.25" customHeight="1">
      <c r="B144" s="22"/>
    </row>
    <row r="145" spans="2:2" ht="14.25" customHeight="1">
      <c r="B145" s="22"/>
    </row>
    <row r="146" spans="2:2" ht="14.25" customHeight="1">
      <c r="B146" s="22"/>
    </row>
    <row r="147" spans="2:2" ht="14.25" customHeight="1">
      <c r="B147" s="22"/>
    </row>
    <row r="148" spans="2:2" ht="14.25" customHeight="1">
      <c r="B148" s="22"/>
    </row>
    <row r="149" spans="2:2" ht="14.25" customHeight="1">
      <c r="B149" s="22"/>
    </row>
    <row r="150" spans="2:2" ht="14.25" customHeight="1">
      <c r="B150" s="22"/>
    </row>
    <row r="151" spans="2:2" ht="14.25" customHeight="1">
      <c r="B151" s="22"/>
    </row>
    <row r="152" spans="2:2" ht="14.25" customHeight="1">
      <c r="B152" s="22"/>
    </row>
    <row r="153" spans="2:2" ht="14.25" customHeight="1">
      <c r="B153" s="22"/>
    </row>
    <row r="154" spans="2:2" ht="14.25" customHeight="1">
      <c r="B154" s="22"/>
    </row>
    <row r="155" spans="2:2" ht="14.25" customHeight="1">
      <c r="B155" s="22"/>
    </row>
    <row r="156" spans="2:2" ht="14.25" customHeight="1">
      <c r="B156" s="22"/>
    </row>
    <row r="157" spans="2:2" ht="14.25" customHeight="1">
      <c r="B157" s="22"/>
    </row>
    <row r="158" spans="2:2" ht="14.25" customHeight="1">
      <c r="B158" s="22"/>
    </row>
    <row r="159" spans="2:2" ht="14.25" customHeight="1">
      <c r="B159" s="22"/>
    </row>
    <row r="160" spans="2:2" ht="14.25" customHeight="1">
      <c r="B160" s="22"/>
    </row>
    <row r="161" spans="2:2" ht="14.25" customHeight="1">
      <c r="B161" s="22"/>
    </row>
    <row r="162" spans="2:2" ht="14.25" customHeight="1">
      <c r="B162" s="22"/>
    </row>
    <row r="163" spans="2:2" ht="14.25" customHeight="1">
      <c r="B163" s="22"/>
    </row>
    <row r="164" spans="2:2" ht="14.25" customHeight="1">
      <c r="B164" s="22"/>
    </row>
    <row r="165" spans="2:2" ht="14.25" customHeight="1">
      <c r="B165" s="22"/>
    </row>
    <row r="166" spans="2:2" ht="14.25" customHeight="1">
      <c r="B166" s="22"/>
    </row>
    <row r="167" spans="2:2" ht="14.25" customHeight="1">
      <c r="B167" s="22"/>
    </row>
    <row r="168" spans="2:2" ht="14.25" customHeight="1">
      <c r="B168" s="22"/>
    </row>
    <row r="169" spans="2:2" ht="14.25" customHeight="1">
      <c r="B169" s="22"/>
    </row>
    <row r="170" spans="2:2" ht="14.25" customHeight="1">
      <c r="B170" s="22"/>
    </row>
    <row r="171" spans="2:2" ht="14.25" customHeight="1">
      <c r="B171" s="22"/>
    </row>
    <row r="172" spans="2:2" ht="14.25" customHeight="1">
      <c r="B172" s="22"/>
    </row>
    <row r="173" spans="2:2" ht="14.25" customHeight="1">
      <c r="B173" s="22"/>
    </row>
    <row r="174" spans="2:2" ht="14.25" customHeight="1">
      <c r="B174" s="22"/>
    </row>
    <row r="175" spans="2:2" ht="14.25" customHeight="1">
      <c r="B175" s="22"/>
    </row>
    <row r="176" spans="2:2" ht="14.25" customHeight="1">
      <c r="B176" s="22"/>
    </row>
    <row r="177" spans="2:2" ht="14.25" customHeight="1">
      <c r="B177" s="22"/>
    </row>
    <row r="178" spans="2:2" ht="14.25" customHeight="1">
      <c r="B178" s="22"/>
    </row>
    <row r="179" spans="2:2" ht="14.25" customHeight="1">
      <c r="B179" s="22"/>
    </row>
    <row r="180" spans="2:2" ht="14.25" customHeight="1">
      <c r="B180" s="22"/>
    </row>
    <row r="181" spans="2:2" ht="14.25" customHeight="1">
      <c r="B181" s="22"/>
    </row>
    <row r="182" spans="2:2" ht="14.25" customHeight="1">
      <c r="B182" s="22"/>
    </row>
    <row r="183" spans="2:2" ht="14.25" customHeight="1">
      <c r="B183" s="22"/>
    </row>
    <row r="184" spans="2:2" ht="14.25" customHeight="1">
      <c r="B184" s="22"/>
    </row>
    <row r="185" spans="2:2" ht="14.25" customHeight="1">
      <c r="B185" s="22"/>
    </row>
    <row r="186" spans="2:2" ht="14.25" customHeight="1">
      <c r="B186" s="22"/>
    </row>
    <row r="187" spans="2:2" ht="14.25" customHeight="1">
      <c r="B187" s="22"/>
    </row>
    <row r="188" spans="2:2" ht="14.25" customHeight="1">
      <c r="B188" s="22"/>
    </row>
    <row r="189" spans="2:2" ht="14.25" customHeight="1">
      <c r="B189" s="22"/>
    </row>
    <row r="190" spans="2:2" ht="14.25" customHeight="1">
      <c r="B190" s="22"/>
    </row>
    <row r="191" spans="2:2" ht="14.25" customHeight="1">
      <c r="B191" s="22"/>
    </row>
    <row r="192" spans="2:2" ht="14.25" customHeight="1">
      <c r="B192" s="22"/>
    </row>
    <row r="193" spans="2:2" ht="14.25" customHeight="1">
      <c r="B193" s="22"/>
    </row>
    <row r="194" spans="2:2" ht="14.25" customHeight="1">
      <c r="B194" s="22"/>
    </row>
    <row r="195" spans="2:2" ht="14.25" customHeight="1">
      <c r="B195" s="22"/>
    </row>
    <row r="196" spans="2:2" ht="14.25" customHeight="1">
      <c r="B196" s="22"/>
    </row>
    <row r="197" spans="2:2" ht="14.25" customHeight="1">
      <c r="B197" s="22"/>
    </row>
    <row r="198" spans="2:2" ht="14.25" customHeight="1">
      <c r="B198" s="22"/>
    </row>
    <row r="199" spans="2:2" ht="14.25" customHeight="1">
      <c r="B199" s="22"/>
    </row>
    <row r="200" spans="2:2" ht="14.25" customHeight="1">
      <c r="B200" s="22"/>
    </row>
    <row r="201" spans="2:2" ht="14.25" customHeight="1">
      <c r="B201" s="22"/>
    </row>
    <row r="202" spans="2:2" ht="14.25" customHeight="1">
      <c r="B202" s="22"/>
    </row>
    <row r="203" spans="2:2" ht="14.25" customHeight="1">
      <c r="B203" s="22"/>
    </row>
    <row r="204" spans="2:2" ht="14.25" customHeight="1">
      <c r="B204" s="22"/>
    </row>
    <row r="205" spans="2:2" ht="14.25" customHeight="1">
      <c r="B205" s="22"/>
    </row>
    <row r="206" spans="2:2" ht="14.25" customHeight="1">
      <c r="B206" s="22"/>
    </row>
    <row r="207" spans="2:2" ht="14.25" customHeight="1">
      <c r="B207" s="22"/>
    </row>
    <row r="208" spans="2:2" ht="14.25" customHeight="1">
      <c r="B208" s="22"/>
    </row>
    <row r="209" spans="2:2" ht="14.25" customHeight="1">
      <c r="B209" s="22"/>
    </row>
    <row r="210" spans="2:2" ht="14.25" customHeight="1">
      <c r="B210" s="22"/>
    </row>
    <row r="211" spans="2:2" ht="14.25" customHeight="1">
      <c r="B211" s="22"/>
    </row>
    <row r="212" spans="2:2" ht="14.25" customHeight="1">
      <c r="B212" s="22"/>
    </row>
    <row r="213" spans="2:2" ht="14.25" customHeight="1">
      <c r="B213" s="22"/>
    </row>
    <row r="214" spans="2:2" ht="14.25" customHeight="1">
      <c r="B214" s="22"/>
    </row>
    <row r="215" spans="2:2" ht="14.25" customHeight="1">
      <c r="B215" s="22"/>
    </row>
    <row r="216" spans="2:2" ht="14.25" customHeight="1">
      <c r="B216" s="22"/>
    </row>
    <row r="217" spans="2:2" ht="14.25" customHeight="1">
      <c r="B217" s="22"/>
    </row>
    <row r="218" spans="2:2" ht="14.25" customHeight="1">
      <c r="B218" s="22"/>
    </row>
    <row r="219" spans="2:2" ht="14.25" customHeight="1">
      <c r="B219" s="22"/>
    </row>
    <row r="220" spans="2:2" ht="14.25" customHeight="1">
      <c r="B220" s="22"/>
    </row>
    <row r="221" spans="2:2" ht="14.25" customHeight="1">
      <c r="B221" s="22"/>
    </row>
    <row r="222" spans="2:2" ht="14.25" customHeight="1">
      <c r="B222" s="22"/>
    </row>
    <row r="223" spans="2:2" ht="14.25" customHeight="1">
      <c r="B223" s="22"/>
    </row>
    <row r="224" spans="2:2" ht="14.25" customHeight="1">
      <c r="B224" s="22"/>
    </row>
    <row r="225" spans="2:2" ht="14.25" customHeight="1">
      <c r="B225" s="22"/>
    </row>
    <row r="226" spans="2:2" ht="14.25" customHeight="1">
      <c r="B226" s="22"/>
    </row>
    <row r="227" spans="2:2" ht="14.25" customHeight="1">
      <c r="B227" s="22"/>
    </row>
    <row r="228" spans="2:2" ht="14.25" customHeight="1">
      <c r="B228" s="22"/>
    </row>
    <row r="229" spans="2:2" ht="14.25" customHeight="1">
      <c r="B229" s="22"/>
    </row>
    <row r="230" spans="2:2" ht="14.25" customHeight="1">
      <c r="B230" s="22"/>
    </row>
    <row r="231" spans="2:2" ht="14.25" customHeight="1">
      <c r="B231" s="22"/>
    </row>
    <row r="232" spans="2:2" ht="14.25" customHeight="1">
      <c r="B232" s="22"/>
    </row>
    <row r="233" spans="2:2" ht="14.25" customHeight="1">
      <c r="B233" s="22"/>
    </row>
    <row r="234" spans="2:2" ht="14.25" customHeight="1">
      <c r="B234" s="22"/>
    </row>
    <row r="235" spans="2:2" ht="14.25" customHeight="1">
      <c r="B235" s="22"/>
    </row>
    <row r="236" spans="2:2" ht="14.25" customHeight="1">
      <c r="B236" s="22"/>
    </row>
    <row r="237" spans="2:2" ht="14.25" customHeight="1">
      <c r="B237" s="22"/>
    </row>
    <row r="238" spans="2:2" ht="14.25" customHeight="1">
      <c r="B238" s="22"/>
    </row>
    <row r="239" spans="2:2" ht="14.25" customHeight="1">
      <c r="B239" s="22"/>
    </row>
    <row r="240" spans="2:2" ht="14.25" customHeight="1">
      <c r="B240" s="22"/>
    </row>
    <row r="241" spans="2:2" ht="14.25" customHeight="1">
      <c r="B241" s="22"/>
    </row>
    <row r="242" spans="2:2" ht="14.25" customHeight="1">
      <c r="B242" s="22"/>
    </row>
    <row r="243" spans="2:2" ht="14.25" customHeight="1">
      <c r="B243" s="22"/>
    </row>
    <row r="244" spans="2:2" ht="14.25" customHeight="1">
      <c r="B244" s="22"/>
    </row>
    <row r="245" spans="2:2" ht="14.25" customHeight="1">
      <c r="B245" s="22"/>
    </row>
    <row r="246" spans="2:2" ht="14.25" customHeight="1">
      <c r="B246" s="22"/>
    </row>
    <row r="247" spans="2:2" ht="14.25" customHeight="1">
      <c r="B247" s="22"/>
    </row>
    <row r="248" spans="2:2" ht="14.25" customHeight="1">
      <c r="B248" s="22"/>
    </row>
    <row r="249" spans="2:2" ht="14.25" customHeight="1">
      <c r="B249" s="22"/>
    </row>
    <row r="250" spans="2:2" ht="14.25" customHeight="1">
      <c r="B250" s="22"/>
    </row>
    <row r="251" spans="2:2" ht="14.25" customHeight="1">
      <c r="B251" s="22"/>
    </row>
    <row r="252" spans="2:2" ht="14.25" customHeight="1">
      <c r="B252" s="22"/>
    </row>
    <row r="253" spans="2:2" ht="14.25" customHeight="1">
      <c r="B253" s="22"/>
    </row>
    <row r="254" spans="2:2" ht="14.25" customHeight="1">
      <c r="B254" s="22"/>
    </row>
    <row r="255" spans="2:2" ht="14.25" customHeight="1">
      <c r="B255" s="22"/>
    </row>
    <row r="256" spans="2:2" ht="14.25" customHeight="1">
      <c r="B256" s="22"/>
    </row>
    <row r="257" spans="2:2" ht="14.25" customHeight="1">
      <c r="B257" s="22"/>
    </row>
    <row r="258" spans="2:2" ht="14.25" customHeight="1">
      <c r="B258" s="22"/>
    </row>
    <row r="259" spans="2:2" ht="14.25" customHeight="1">
      <c r="B259" s="22"/>
    </row>
    <row r="260" spans="2:2" ht="14.25" customHeight="1">
      <c r="B260" s="22"/>
    </row>
    <row r="261" spans="2:2" ht="14.25" customHeight="1">
      <c r="B261" s="22"/>
    </row>
    <row r="262" spans="2:2" ht="14.25" customHeight="1">
      <c r="B262" s="22"/>
    </row>
    <row r="263" spans="2:2" ht="14.25" customHeight="1">
      <c r="B263" s="22"/>
    </row>
    <row r="264" spans="2:2" ht="14.25" customHeight="1">
      <c r="B264" s="22"/>
    </row>
    <row r="265" spans="2:2" ht="14.25" customHeight="1">
      <c r="B265" s="22"/>
    </row>
    <row r="266" spans="2:2" ht="14.25" customHeight="1">
      <c r="B266" s="22"/>
    </row>
    <row r="267" spans="2:2" ht="14.25" customHeight="1">
      <c r="B267" s="22"/>
    </row>
    <row r="268" spans="2:2" ht="14.25" customHeight="1">
      <c r="B268" s="22"/>
    </row>
    <row r="269" spans="2:2" ht="14.25" customHeight="1">
      <c r="B269" s="22"/>
    </row>
    <row r="270" spans="2:2" ht="14.25" customHeight="1">
      <c r="B270" s="22"/>
    </row>
    <row r="271" spans="2:2" ht="14.25" customHeight="1">
      <c r="B271" s="22"/>
    </row>
    <row r="272" spans="2:2" ht="14.25" customHeight="1">
      <c r="B272" s="22"/>
    </row>
    <row r="273" spans="2:2" ht="14.25" customHeight="1">
      <c r="B273" s="22"/>
    </row>
    <row r="274" spans="2:2" ht="14.25" customHeight="1">
      <c r="B274" s="22"/>
    </row>
    <row r="275" spans="2:2" ht="14.25" customHeight="1">
      <c r="B275" s="22"/>
    </row>
    <row r="276" spans="2:2" ht="14.25" customHeight="1">
      <c r="B276" s="22"/>
    </row>
    <row r="277" spans="2:2" ht="14.25" customHeight="1">
      <c r="B277" s="22"/>
    </row>
    <row r="278" spans="2:2" ht="14.25" customHeight="1">
      <c r="B278" s="22"/>
    </row>
    <row r="279" spans="2:2" ht="14.25" customHeight="1">
      <c r="B279" s="22"/>
    </row>
    <row r="280" spans="2:2" ht="14.25" customHeight="1">
      <c r="B280" s="22"/>
    </row>
    <row r="281" spans="2:2" ht="14.25" customHeight="1">
      <c r="B281" s="22"/>
    </row>
    <row r="282" spans="2:2" ht="14.25" customHeight="1">
      <c r="B282" s="22"/>
    </row>
    <row r="283" spans="2:2" ht="14.25" customHeight="1">
      <c r="B283" s="22"/>
    </row>
    <row r="284" spans="2:2" ht="14.25" customHeight="1">
      <c r="B284" s="22"/>
    </row>
    <row r="285" spans="2:2" ht="14.25" customHeight="1">
      <c r="B285" s="22"/>
    </row>
    <row r="286" spans="2:2" ht="14.25" customHeight="1">
      <c r="B286" s="22"/>
    </row>
    <row r="287" spans="2:2" ht="14.25" customHeight="1">
      <c r="B287" s="22"/>
    </row>
    <row r="288" spans="2:2" ht="14.25" customHeight="1">
      <c r="B288" s="22"/>
    </row>
    <row r="289" spans="2:2" ht="14.25" customHeight="1">
      <c r="B289" s="22"/>
    </row>
    <row r="290" spans="2:2" ht="14.25" customHeight="1">
      <c r="B290" s="22"/>
    </row>
    <row r="291" spans="2:2" ht="14.25" customHeight="1">
      <c r="B291" s="22"/>
    </row>
    <row r="292" spans="2:2" ht="14.25" customHeight="1">
      <c r="B292" s="22"/>
    </row>
    <row r="293" spans="2:2" ht="14.25" customHeight="1">
      <c r="B293" s="22"/>
    </row>
    <row r="294" spans="2:2" ht="14.25" customHeight="1">
      <c r="B294" s="22"/>
    </row>
    <row r="295" spans="2:2" ht="14.25" customHeight="1">
      <c r="B295" s="22"/>
    </row>
    <row r="296" spans="2:2" ht="14.25" customHeight="1">
      <c r="B296" s="22"/>
    </row>
    <row r="297" spans="2:2" ht="14.25" customHeight="1">
      <c r="B297" s="22"/>
    </row>
    <row r="298" spans="2:2" ht="14.25" customHeight="1">
      <c r="B298" s="22"/>
    </row>
    <row r="299" spans="2:2" ht="14.25" customHeight="1">
      <c r="B299" s="22"/>
    </row>
    <row r="300" spans="2:2" ht="14.25" customHeight="1">
      <c r="B300" s="22"/>
    </row>
    <row r="301" spans="2:2" ht="14.25" customHeight="1">
      <c r="B301" s="22"/>
    </row>
    <row r="302" spans="2:2" ht="14.25" customHeight="1">
      <c r="B302" s="22"/>
    </row>
    <row r="303" spans="2:2" ht="14.25" customHeight="1">
      <c r="B303" s="22"/>
    </row>
    <row r="304" spans="2:2" ht="14.25" customHeight="1">
      <c r="B304" s="22"/>
    </row>
    <row r="305" spans="2:2" ht="14.25" customHeight="1">
      <c r="B305" s="22"/>
    </row>
    <row r="306" spans="2:2" ht="14.25" customHeight="1">
      <c r="B306" s="22"/>
    </row>
    <row r="307" spans="2:2" ht="14.25" customHeight="1">
      <c r="B307" s="22"/>
    </row>
    <row r="308" spans="2:2" ht="14.25" customHeight="1">
      <c r="B308" s="22"/>
    </row>
    <row r="309" spans="2:2" ht="14.25" customHeight="1">
      <c r="B309" s="22"/>
    </row>
    <row r="310" spans="2:2" ht="14.25" customHeight="1">
      <c r="B310" s="22"/>
    </row>
    <row r="311" spans="2:2" ht="14.25" customHeight="1">
      <c r="B311" s="22"/>
    </row>
    <row r="312" spans="2:2" ht="14.25" customHeight="1">
      <c r="B312" s="22"/>
    </row>
    <row r="313" spans="2:2" ht="14.25" customHeight="1">
      <c r="B313" s="22"/>
    </row>
    <row r="314" spans="2:2" ht="14.25" customHeight="1">
      <c r="B314" s="22"/>
    </row>
    <row r="315" spans="2:2" ht="14.25" customHeight="1">
      <c r="B315" s="22"/>
    </row>
    <row r="316" spans="2:2" ht="14.25" customHeight="1">
      <c r="B316" s="22"/>
    </row>
    <row r="317" spans="2:2" ht="14.25" customHeight="1">
      <c r="B317" s="22"/>
    </row>
    <row r="318" spans="2:2" ht="14.25" customHeight="1">
      <c r="B318" s="22"/>
    </row>
    <row r="319" spans="2:2" ht="14.25" customHeight="1">
      <c r="B319" s="22"/>
    </row>
    <row r="320" spans="2:2" ht="14.25" customHeight="1">
      <c r="B320" s="22"/>
    </row>
    <row r="321" spans="2:2" ht="14.25" customHeight="1">
      <c r="B321" s="22"/>
    </row>
    <row r="322" spans="2:2" ht="14.25" customHeight="1">
      <c r="B322" s="22"/>
    </row>
    <row r="323" spans="2:2" ht="14.25" customHeight="1">
      <c r="B323" s="22"/>
    </row>
    <row r="324" spans="2:2" ht="14.25" customHeight="1">
      <c r="B324" s="22"/>
    </row>
    <row r="325" spans="2:2" ht="14.25" customHeight="1">
      <c r="B325" s="22"/>
    </row>
    <row r="326" spans="2:2" ht="14.25" customHeight="1">
      <c r="B326" s="22"/>
    </row>
    <row r="327" spans="2:2" ht="14.25" customHeight="1">
      <c r="B327" s="22"/>
    </row>
    <row r="328" spans="2:2" ht="14.25" customHeight="1">
      <c r="B328" s="22"/>
    </row>
    <row r="329" spans="2:2" ht="14.25" customHeight="1">
      <c r="B329" s="22"/>
    </row>
    <row r="330" spans="2:2" ht="14.25" customHeight="1">
      <c r="B330" s="22"/>
    </row>
    <row r="331" spans="2:2" ht="14.25" customHeight="1">
      <c r="B331" s="22"/>
    </row>
    <row r="332" spans="2:2" ht="14.25" customHeight="1">
      <c r="B332" s="22"/>
    </row>
    <row r="333" spans="2:2" ht="14.25" customHeight="1">
      <c r="B333" s="22"/>
    </row>
    <row r="334" spans="2:2" ht="14.25" customHeight="1">
      <c r="B334" s="22"/>
    </row>
    <row r="335" spans="2:2" ht="14.25" customHeight="1">
      <c r="B335" s="22"/>
    </row>
    <row r="336" spans="2:2" ht="14.25" customHeight="1">
      <c r="B336" s="22"/>
    </row>
    <row r="337" spans="2:2" ht="14.25" customHeight="1">
      <c r="B337" s="22"/>
    </row>
    <row r="338" spans="2:2" ht="14.25" customHeight="1">
      <c r="B338" s="22"/>
    </row>
    <row r="339" spans="2:2" ht="14.25" customHeight="1">
      <c r="B339" s="22"/>
    </row>
    <row r="340" spans="2:2" ht="14.25" customHeight="1">
      <c r="B340" s="22"/>
    </row>
    <row r="341" spans="2:2" ht="14.25" customHeight="1">
      <c r="B341" s="22"/>
    </row>
    <row r="342" spans="2:2" ht="14.25" customHeight="1">
      <c r="B342" s="22"/>
    </row>
    <row r="343" spans="2:2" ht="14.25" customHeight="1">
      <c r="B343" s="22"/>
    </row>
    <row r="344" spans="2:2" ht="14.25" customHeight="1">
      <c r="B344" s="22"/>
    </row>
    <row r="345" spans="2:2" ht="14.25" customHeight="1">
      <c r="B345" s="22"/>
    </row>
    <row r="346" spans="2:2" ht="14.25" customHeight="1">
      <c r="B346" s="22"/>
    </row>
    <row r="347" spans="2:2" ht="14.25" customHeight="1">
      <c r="B347" s="22"/>
    </row>
    <row r="348" spans="2:2" ht="14.25" customHeight="1">
      <c r="B348" s="22"/>
    </row>
    <row r="349" spans="2:2" ht="14.25" customHeight="1">
      <c r="B349" s="22"/>
    </row>
    <row r="350" spans="2:2" ht="14.25" customHeight="1">
      <c r="B350" s="22"/>
    </row>
    <row r="351" spans="2:2" ht="14.25" customHeight="1">
      <c r="B351" s="22"/>
    </row>
    <row r="352" spans="2:2" ht="14.25" customHeight="1">
      <c r="B352" s="22"/>
    </row>
    <row r="353" spans="2:2" ht="14.25" customHeight="1">
      <c r="B353" s="22"/>
    </row>
    <row r="354" spans="2:2" ht="14.25" customHeight="1">
      <c r="B354" s="22"/>
    </row>
    <row r="355" spans="2:2" ht="14.25" customHeight="1">
      <c r="B355" s="22"/>
    </row>
    <row r="356" spans="2:2" ht="14.25" customHeight="1">
      <c r="B356" s="22"/>
    </row>
    <row r="357" spans="2:2" ht="14.25" customHeight="1">
      <c r="B357" s="22"/>
    </row>
    <row r="358" spans="2:2" ht="14.25" customHeight="1">
      <c r="B358" s="22"/>
    </row>
    <row r="359" spans="2:2" ht="14.25" customHeight="1">
      <c r="B359" s="22"/>
    </row>
    <row r="360" spans="2:2" ht="14.25" customHeight="1">
      <c r="B360" s="22"/>
    </row>
    <row r="361" spans="2:2" ht="14.25" customHeight="1">
      <c r="B361" s="22"/>
    </row>
    <row r="362" spans="2:2" ht="14.25" customHeight="1">
      <c r="B362" s="22"/>
    </row>
    <row r="363" spans="2:2" ht="14.25" customHeight="1">
      <c r="B363" s="22"/>
    </row>
    <row r="364" spans="2:2" ht="14.25" customHeight="1">
      <c r="B364" s="22"/>
    </row>
    <row r="365" spans="2:2" ht="14.25" customHeight="1">
      <c r="B365" s="22"/>
    </row>
    <row r="366" spans="2:2" ht="14.25" customHeight="1">
      <c r="B366" s="22"/>
    </row>
    <row r="367" spans="2:2" ht="14.25" customHeight="1">
      <c r="B367" s="22"/>
    </row>
    <row r="368" spans="2:2" ht="14.25" customHeight="1">
      <c r="B368" s="22"/>
    </row>
    <row r="369" spans="2:2" ht="14.25" customHeight="1">
      <c r="B369" s="22"/>
    </row>
    <row r="370" spans="2:2" ht="14.25" customHeight="1">
      <c r="B370" s="22"/>
    </row>
    <row r="371" spans="2:2" ht="14.25" customHeight="1">
      <c r="B371" s="22"/>
    </row>
    <row r="372" spans="2:2" ht="14.25" customHeight="1">
      <c r="B372" s="22"/>
    </row>
    <row r="373" spans="2:2" ht="14.25" customHeight="1">
      <c r="B373" s="22"/>
    </row>
    <row r="374" spans="2:2" ht="14.25" customHeight="1">
      <c r="B374" s="22"/>
    </row>
    <row r="375" spans="2:2" ht="14.25" customHeight="1">
      <c r="B375" s="22"/>
    </row>
    <row r="376" spans="2:2" ht="14.25" customHeight="1">
      <c r="B376" s="22"/>
    </row>
    <row r="377" spans="2:2" ht="14.25" customHeight="1">
      <c r="B377" s="22"/>
    </row>
    <row r="378" spans="2:2" ht="14.25" customHeight="1">
      <c r="B378" s="22"/>
    </row>
    <row r="379" spans="2:2" ht="14.25" customHeight="1">
      <c r="B379" s="22"/>
    </row>
    <row r="380" spans="2:2" ht="14.25" customHeight="1">
      <c r="B380" s="22"/>
    </row>
    <row r="381" spans="2:2" ht="14.25" customHeight="1">
      <c r="B381" s="22"/>
    </row>
    <row r="382" spans="2:2" ht="14.25" customHeight="1">
      <c r="B382" s="22"/>
    </row>
    <row r="383" spans="2:2" ht="14.25" customHeight="1">
      <c r="B383" s="22"/>
    </row>
    <row r="384" spans="2:2" ht="14.25" customHeight="1">
      <c r="B384" s="22"/>
    </row>
    <row r="385" spans="2:2" ht="14.25" customHeight="1">
      <c r="B385" s="22"/>
    </row>
    <row r="386" spans="2:2" ht="14.25" customHeight="1">
      <c r="B386" s="22"/>
    </row>
    <row r="387" spans="2:2" ht="14.25" customHeight="1">
      <c r="B387" s="22"/>
    </row>
    <row r="388" spans="2:2" ht="14.25" customHeight="1">
      <c r="B388" s="22"/>
    </row>
    <row r="389" spans="2:2" ht="14.25" customHeight="1">
      <c r="B389" s="22"/>
    </row>
    <row r="390" spans="2:2" ht="14.25" customHeight="1">
      <c r="B390" s="22"/>
    </row>
    <row r="391" spans="2:2" ht="14.25" customHeight="1">
      <c r="B391" s="22"/>
    </row>
    <row r="392" spans="2:2" ht="14.25" customHeight="1">
      <c r="B392" s="22"/>
    </row>
    <row r="393" spans="2:2" ht="14.25" customHeight="1">
      <c r="B393" s="22"/>
    </row>
    <row r="394" spans="2:2" ht="14.25" customHeight="1">
      <c r="B394" s="22"/>
    </row>
    <row r="395" spans="2:2" ht="14.25" customHeight="1">
      <c r="B395" s="22"/>
    </row>
    <row r="396" spans="2:2" ht="14.25" customHeight="1">
      <c r="B396" s="22"/>
    </row>
    <row r="397" spans="2:2" ht="14.25" customHeight="1">
      <c r="B397" s="22"/>
    </row>
    <row r="398" spans="2:2" ht="14.25" customHeight="1">
      <c r="B398" s="22"/>
    </row>
    <row r="399" spans="2:2" ht="14.25" customHeight="1">
      <c r="B399" s="22"/>
    </row>
    <row r="400" spans="2:2" ht="14.25" customHeight="1">
      <c r="B400" s="22"/>
    </row>
    <row r="401" spans="2:2" ht="14.25" customHeight="1">
      <c r="B401" s="22"/>
    </row>
    <row r="402" spans="2:2" ht="14.25" customHeight="1">
      <c r="B402" s="22"/>
    </row>
    <row r="403" spans="2:2" ht="14.25" customHeight="1">
      <c r="B403" s="22"/>
    </row>
    <row r="404" spans="2:2" ht="14.25" customHeight="1">
      <c r="B404" s="22"/>
    </row>
    <row r="405" spans="2:2" ht="14.25" customHeight="1">
      <c r="B405" s="22"/>
    </row>
    <row r="406" spans="2:2" ht="14.25" customHeight="1">
      <c r="B406" s="22"/>
    </row>
    <row r="407" spans="2:2" ht="14.25" customHeight="1">
      <c r="B407" s="22"/>
    </row>
    <row r="408" spans="2:2" ht="14.25" customHeight="1">
      <c r="B408" s="22"/>
    </row>
    <row r="409" spans="2:2" ht="14.25" customHeight="1">
      <c r="B409" s="22"/>
    </row>
    <row r="410" spans="2:2" ht="14.25" customHeight="1">
      <c r="B410" s="22"/>
    </row>
    <row r="411" spans="2:2" ht="14.25" customHeight="1">
      <c r="B411" s="22"/>
    </row>
    <row r="412" spans="2:2" ht="14.25" customHeight="1">
      <c r="B412" s="22"/>
    </row>
    <row r="413" spans="2:2" ht="14.25" customHeight="1">
      <c r="B413" s="22"/>
    </row>
    <row r="414" spans="2:2" ht="14.25" customHeight="1">
      <c r="B414" s="22"/>
    </row>
    <row r="415" spans="2:2" ht="14.25" customHeight="1">
      <c r="B415" s="22"/>
    </row>
    <row r="416" spans="2:2" ht="14.25" customHeight="1">
      <c r="B416" s="22"/>
    </row>
    <row r="417" spans="2:2" ht="14.25" customHeight="1">
      <c r="B417" s="22"/>
    </row>
    <row r="418" spans="2:2" ht="14.25" customHeight="1">
      <c r="B418" s="22"/>
    </row>
    <row r="419" spans="2:2" ht="14.25" customHeight="1">
      <c r="B419" s="22"/>
    </row>
    <row r="420" spans="2:2" ht="14.25" customHeight="1">
      <c r="B420" s="22"/>
    </row>
    <row r="421" spans="2:2" ht="14.25" customHeight="1">
      <c r="B421" s="22"/>
    </row>
    <row r="422" spans="2:2" ht="14.25" customHeight="1">
      <c r="B422" s="22"/>
    </row>
    <row r="423" spans="2:2" ht="14.25" customHeight="1">
      <c r="B423" s="22"/>
    </row>
    <row r="424" spans="2:2" ht="14.25" customHeight="1">
      <c r="B424" s="22"/>
    </row>
    <row r="425" spans="2:2" ht="14.25" customHeight="1">
      <c r="B425" s="22"/>
    </row>
    <row r="426" spans="2:2" ht="14.25" customHeight="1">
      <c r="B426" s="22"/>
    </row>
    <row r="427" spans="2:2" ht="14.25" customHeight="1">
      <c r="B427" s="22"/>
    </row>
    <row r="428" spans="2:2" ht="14.25" customHeight="1">
      <c r="B428" s="22"/>
    </row>
    <row r="429" spans="2:2" ht="14.25" customHeight="1">
      <c r="B429" s="22"/>
    </row>
    <row r="430" spans="2:2" ht="14.25" customHeight="1">
      <c r="B430" s="22"/>
    </row>
    <row r="431" spans="2:2" ht="14.25" customHeight="1">
      <c r="B431" s="22"/>
    </row>
    <row r="432" spans="2:2" ht="14.25" customHeight="1">
      <c r="B432" s="22"/>
    </row>
    <row r="433" spans="2:2" ht="14.25" customHeight="1">
      <c r="B433" s="22"/>
    </row>
    <row r="434" spans="2:2" ht="14.25" customHeight="1">
      <c r="B434" s="22"/>
    </row>
    <row r="435" spans="2:2" ht="14.25" customHeight="1">
      <c r="B435" s="22"/>
    </row>
    <row r="436" spans="2:2" ht="14.25" customHeight="1">
      <c r="B436" s="22"/>
    </row>
    <row r="437" spans="2:2" ht="14.25" customHeight="1">
      <c r="B437" s="22"/>
    </row>
    <row r="438" spans="2:2" ht="14.25" customHeight="1">
      <c r="B438" s="22"/>
    </row>
    <row r="439" spans="2:2" ht="14.25" customHeight="1">
      <c r="B439" s="22"/>
    </row>
    <row r="440" spans="2:2" ht="14.25" customHeight="1">
      <c r="B440" s="22"/>
    </row>
    <row r="441" spans="2:2" ht="14.25" customHeight="1">
      <c r="B441" s="22"/>
    </row>
    <row r="442" spans="2:2" ht="14.25" customHeight="1">
      <c r="B442" s="22"/>
    </row>
    <row r="443" spans="2:2" ht="14.25" customHeight="1">
      <c r="B443" s="22"/>
    </row>
    <row r="444" spans="2:2" ht="14.25" customHeight="1">
      <c r="B444" s="22"/>
    </row>
    <row r="445" spans="2:2" ht="14.25" customHeight="1">
      <c r="B445" s="22"/>
    </row>
    <row r="446" spans="2:2" ht="14.25" customHeight="1">
      <c r="B446" s="22"/>
    </row>
    <row r="447" spans="2:2" ht="14.25" customHeight="1">
      <c r="B447" s="22"/>
    </row>
    <row r="448" spans="2:2" ht="14.25" customHeight="1">
      <c r="B448" s="22"/>
    </row>
    <row r="449" spans="2:2" ht="14.25" customHeight="1">
      <c r="B449" s="22"/>
    </row>
    <row r="450" spans="2:2" ht="14.25" customHeight="1">
      <c r="B450" s="22"/>
    </row>
    <row r="451" spans="2:2" ht="14.25" customHeight="1">
      <c r="B451" s="22"/>
    </row>
    <row r="452" spans="2:2" ht="14.25" customHeight="1">
      <c r="B452" s="22"/>
    </row>
    <row r="453" spans="2:2" ht="14.25" customHeight="1">
      <c r="B453" s="22"/>
    </row>
    <row r="454" spans="2:2" ht="14.25" customHeight="1">
      <c r="B454" s="22"/>
    </row>
    <row r="455" spans="2:2" ht="14.25" customHeight="1">
      <c r="B455" s="22"/>
    </row>
    <row r="456" spans="2:2" ht="14.25" customHeight="1">
      <c r="B456" s="22"/>
    </row>
    <row r="457" spans="2:2" ht="14.25" customHeight="1">
      <c r="B457" s="22"/>
    </row>
    <row r="458" spans="2:2" ht="14.25" customHeight="1">
      <c r="B458" s="22"/>
    </row>
    <row r="459" spans="2:2" ht="14.25" customHeight="1">
      <c r="B459" s="22"/>
    </row>
    <row r="460" spans="2:2" ht="14.25" customHeight="1">
      <c r="B460" s="22"/>
    </row>
    <row r="461" spans="2:2" ht="14.25" customHeight="1">
      <c r="B461" s="22"/>
    </row>
    <row r="462" spans="2:2" ht="14.25" customHeight="1">
      <c r="B462" s="22"/>
    </row>
    <row r="463" spans="2:2" ht="14.25" customHeight="1">
      <c r="B463" s="22"/>
    </row>
    <row r="464" spans="2:2" ht="14.25" customHeight="1">
      <c r="B464" s="22"/>
    </row>
    <row r="465" spans="2:2" ht="14.25" customHeight="1">
      <c r="B465" s="22"/>
    </row>
    <row r="466" spans="2:2" ht="14.25" customHeight="1">
      <c r="B466" s="22"/>
    </row>
    <row r="467" spans="2:2" ht="14.25" customHeight="1">
      <c r="B467" s="22"/>
    </row>
    <row r="468" spans="2:2" ht="14.25" customHeight="1">
      <c r="B468" s="22"/>
    </row>
    <row r="469" spans="2:2" ht="14.25" customHeight="1">
      <c r="B469" s="22"/>
    </row>
    <row r="470" spans="2:2" ht="14.25" customHeight="1">
      <c r="B470" s="22"/>
    </row>
    <row r="471" spans="2:2" ht="14.25" customHeight="1">
      <c r="B471" s="22"/>
    </row>
    <row r="472" spans="2:2" ht="14.25" customHeight="1">
      <c r="B472" s="22"/>
    </row>
    <row r="473" spans="2:2" ht="14.25" customHeight="1">
      <c r="B473" s="22"/>
    </row>
    <row r="474" spans="2:2" ht="14.25" customHeight="1">
      <c r="B474" s="22"/>
    </row>
    <row r="475" spans="2:2" ht="14.25" customHeight="1">
      <c r="B475" s="22"/>
    </row>
    <row r="476" spans="2:2" ht="14.25" customHeight="1">
      <c r="B476" s="22"/>
    </row>
    <row r="477" spans="2:2" ht="14.25" customHeight="1">
      <c r="B477" s="22"/>
    </row>
    <row r="478" spans="2:2" ht="14.25" customHeight="1">
      <c r="B478" s="22"/>
    </row>
    <row r="479" spans="2:2" ht="14.25" customHeight="1">
      <c r="B479" s="22"/>
    </row>
    <row r="480" spans="2:2" ht="14.25" customHeight="1">
      <c r="B480" s="22"/>
    </row>
    <row r="481" spans="2:2" ht="14.25" customHeight="1">
      <c r="B481" s="22"/>
    </row>
    <row r="482" spans="2:2" ht="14.25" customHeight="1">
      <c r="B482" s="22"/>
    </row>
    <row r="483" spans="2:2" ht="14.25" customHeight="1">
      <c r="B483" s="22"/>
    </row>
    <row r="484" spans="2:2" ht="14.25" customHeight="1">
      <c r="B484" s="22"/>
    </row>
    <row r="485" spans="2:2" ht="14.25" customHeight="1">
      <c r="B485" s="22"/>
    </row>
    <row r="486" spans="2:2" ht="14.25" customHeight="1">
      <c r="B486" s="22"/>
    </row>
    <row r="487" spans="2:2" ht="14.25" customHeight="1">
      <c r="B487" s="22"/>
    </row>
    <row r="488" spans="2:2" ht="14.25" customHeight="1">
      <c r="B488" s="22"/>
    </row>
    <row r="489" spans="2:2" ht="14.25" customHeight="1">
      <c r="B489" s="22"/>
    </row>
    <row r="490" spans="2:2" ht="14.25" customHeight="1">
      <c r="B490" s="22"/>
    </row>
    <row r="491" spans="2:2" ht="14.25" customHeight="1">
      <c r="B491" s="22"/>
    </row>
    <row r="492" spans="2:2" ht="14.25" customHeight="1">
      <c r="B492" s="22"/>
    </row>
    <row r="493" spans="2:2" ht="14.25" customHeight="1">
      <c r="B493" s="22"/>
    </row>
    <row r="494" spans="2:2" ht="14.25" customHeight="1">
      <c r="B494" s="22"/>
    </row>
    <row r="495" spans="2:2" ht="14.25" customHeight="1">
      <c r="B495" s="22"/>
    </row>
    <row r="496" spans="2:2" ht="14.25" customHeight="1">
      <c r="B496" s="22"/>
    </row>
    <row r="497" spans="2:2" ht="14.25" customHeight="1">
      <c r="B497" s="22"/>
    </row>
    <row r="498" spans="2:2" ht="14.25" customHeight="1">
      <c r="B498" s="22"/>
    </row>
    <row r="499" spans="2:2" ht="14.25" customHeight="1">
      <c r="B499" s="22"/>
    </row>
    <row r="500" spans="2:2" ht="14.25" customHeight="1">
      <c r="B500" s="22"/>
    </row>
    <row r="501" spans="2:2" ht="14.25" customHeight="1">
      <c r="B501" s="22"/>
    </row>
    <row r="502" spans="2:2" ht="14.25" customHeight="1">
      <c r="B502" s="22"/>
    </row>
    <row r="503" spans="2:2" ht="14.25" customHeight="1">
      <c r="B503" s="22"/>
    </row>
    <row r="504" spans="2:2" ht="14.25" customHeight="1">
      <c r="B504" s="22"/>
    </row>
    <row r="505" spans="2:2" ht="14.25" customHeight="1">
      <c r="B505" s="22"/>
    </row>
    <row r="506" spans="2:2" ht="14.25" customHeight="1">
      <c r="B506" s="22"/>
    </row>
    <row r="507" spans="2:2" ht="14.25" customHeight="1">
      <c r="B507" s="22"/>
    </row>
    <row r="508" spans="2:2" ht="14.25" customHeight="1">
      <c r="B508" s="22"/>
    </row>
    <row r="509" spans="2:2" ht="14.25" customHeight="1">
      <c r="B509" s="22"/>
    </row>
    <row r="510" spans="2:2" ht="14.25" customHeight="1">
      <c r="B510" s="22"/>
    </row>
    <row r="511" spans="2:2" ht="14.25" customHeight="1">
      <c r="B511" s="22"/>
    </row>
    <row r="512" spans="2:2" ht="14.25" customHeight="1">
      <c r="B512" s="22"/>
    </row>
    <row r="513" spans="2:2" ht="14.25" customHeight="1">
      <c r="B513" s="22"/>
    </row>
    <row r="514" spans="2:2" ht="14.25" customHeight="1">
      <c r="B514" s="22"/>
    </row>
    <row r="515" spans="2:2" ht="14.25" customHeight="1">
      <c r="B515" s="22"/>
    </row>
    <row r="516" spans="2:2" ht="14.25" customHeight="1">
      <c r="B516" s="22"/>
    </row>
    <row r="517" spans="2:2" ht="14.25" customHeight="1">
      <c r="B517" s="22"/>
    </row>
    <row r="518" spans="2:2" ht="14.25" customHeight="1">
      <c r="B518" s="22"/>
    </row>
    <row r="519" spans="2:2" ht="14.25" customHeight="1">
      <c r="B519" s="22"/>
    </row>
    <row r="520" spans="2:2" ht="14.25" customHeight="1">
      <c r="B520" s="22"/>
    </row>
    <row r="521" spans="2:2" ht="14.25" customHeight="1">
      <c r="B521" s="22"/>
    </row>
    <row r="522" spans="2:2" ht="14.25" customHeight="1">
      <c r="B522" s="22"/>
    </row>
    <row r="523" spans="2:2" ht="14.25" customHeight="1">
      <c r="B523" s="22"/>
    </row>
    <row r="524" spans="2:2" ht="14.25" customHeight="1">
      <c r="B524" s="22"/>
    </row>
    <row r="525" spans="2:2" ht="14.25" customHeight="1">
      <c r="B525" s="22"/>
    </row>
    <row r="526" spans="2:2" ht="14.25" customHeight="1">
      <c r="B526" s="22"/>
    </row>
    <row r="527" spans="2:2" ht="14.25" customHeight="1">
      <c r="B527" s="22"/>
    </row>
    <row r="528" spans="2:2" ht="14.25" customHeight="1">
      <c r="B528" s="22"/>
    </row>
    <row r="529" spans="2:2" ht="14.25" customHeight="1">
      <c r="B529" s="22"/>
    </row>
    <row r="530" spans="2:2" ht="14.25" customHeight="1">
      <c r="B530" s="22"/>
    </row>
    <row r="531" spans="2:2" ht="14.25" customHeight="1">
      <c r="B531" s="22"/>
    </row>
    <row r="532" spans="2:2" ht="14.25" customHeight="1">
      <c r="B532" s="22"/>
    </row>
    <row r="533" spans="2:2" ht="14.25" customHeight="1">
      <c r="B533" s="22"/>
    </row>
    <row r="534" spans="2:2" ht="14.25" customHeight="1">
      <c r="B534" s="22"/>
    </row>
    <row r="535" spans="2:2" ht="14.25" customHeight="1">
      <c r="B535" s="22"/>
    </row>
    <row r="536" spans="2:2" ht="14.25" customHeight="1">
      <c r="B536" s="22"/>
    </row>
    <row r="537" spans="2:2" ht="14.25" customHeight="1">
      <c r="B537" s="22"/>
    </row>
    <row r="538" spans="2:2" ht="14.25" customHeight="1">
      <c r="B538" s="22"/>
    </row>
    <row r="539" spans="2:2" ht="14.25" customHeight="1">
      <c r="B539" s="22"/>
    </row>
    <row r="540" spans="2:2" ht="14.25" customHeight="1">
      <c r="B540" s="22"/>
    </row>
    <row r="541" spans="2:2" ht="14.25" customHeight="1">
      <c r="B541" s="22"/>
    </row>
    <row r="542" spans="2:2" ht="14.25" customHeight="1">
      <c r="B542" s="22"/>
    </row>
    <row r="543" spans="2:2" ht="14.25" customHeight="1">
      <c r="B543" s="22"/>
    </row>
    <row r="544" spans="2:2" ht="14.25" customHeight="1">
      <c r="B544" s="22"/>
    </row>
    <row r="545" spans="2:2" ht="14.25" customHeight="1">
      <c r="B545" s="22"/>
    </row>
    <row r="546" spans="2:2" ht="14.25" customHeight="1">
      <c r="B546" s="22"/>
    </row>
    <row r="547" spans="2:2" ht="14.25" customHeight="1">
      <c r="B547" s="22"/>
    </row>
    <row r="548" spans="2:2" ht="14.25" customHeight="1">
      <c r="B548" s="22"/>
    </row>
    <row r="549" spans="2:2" ht="14.25" customHeight="1">
      <c r="B549" s="22"/>
    </row>
    <row r="550" spans="2:2" ht="14.25" customHeight="1">
      <c r="B550" s="22"/>
    </row>
    <row r="551" spans="2:2" ht="14.25" customHeight="1">
      <c r="B551" s="22"/>
    </row>
    <row r="552" spans="2:2" ht="14.25" customHeight="1">
      <c r="B552" s="22"/>
    </row>
    <row r="553" spans="2:2" ht="14.25" customHeight="1">
      <c r="B553" s="22"/>
    </row>
    <row r="554" spans="2:2" ht="14.25" customHeight="1">
      <c r="B554" s="22"/>
    </row>
    <row r="555" spans="2:2" ht="14.25" customHeight="1">
      <c r="B555" s="22"/>
    </row>
    <row r="556" spans="2:2" ht="14.25" customHeight="1">
      <c r="B556" s="22"/>
    </row>
    <row r="557" spans="2:2" ht="14.25" customHeight="1">
      <c r="B557" s="22"/>
    </row>
    <row r="558" spans="2:2" ht="14.25" customHeight="1">
      <c r="B558" s="22"/>
    </row>
    <row r="559" spans="2:2" ht="14.25" customHeight="1">
      <c r="B559" s="22"/>
    </row>
    <row r="560" spans="2:2" ht="14.25" customHeight="1">
      <c r="B560" s="22"/>
    </row>
    <row r="561" spans="2:2" ht="14.25" customHeight="1">
      <c r="B561" s="22"/>
    </row>
    <row r="562" spans="2:2" ht="14.25" customHeight="1">
      <c r="B562" s="22"/>
    </row>
    <row r="563" spans="2:2" ht="14.25" customHeight="1">
      <c r="B563" s="22"/>
    </row>
    <row r="564" spans="2:2" ht="14.25" customHeight="1">
      <c r="B564" s="22"/>
    </row>
    <row r="565" spans="2:2" ht="14.25" customHeight="1">
      <c r="B565" s="22"/>
    </row>
    <row r="566" spans="2:2" ht="14.25" customHeight="1">
      <c r="B566" s="22"/>
    </row>
    <row r="567" spans="2:2" ht="14.25" customHeight="1">
      <c r="B567" s="22"/>
    </row>
    <row r="568" spans="2:2" ht="14.25" customHeight="1">
      <c r="B568" s="22"/>
    </row>
    <row r="569" spans="2:2" ht="14.25" customHeight="1">
      <c r="B569" s="22"/>
    </row>
    <row r="570" spans="2:2" ht="14.25" customHeight="1">
      <c r="B570" s="22"/>
    </row>
    <row r="571" spans="2:2" ht="14.25" customHeight="1">
      <c r="B571" s="22"/>
    </row>
    <row r="572" spans="2:2" ht="14.25" customHeight="1">
      <c r="B572" s="22"/>
    </row>
    <row r="573" spans="2:2" ht="14.25" customHeight="1">
      <c r="B573" s="22"/>
    </row>
    <row r="574" spans="2:2" ht="14.25" customHeight="1">
      <c r="B574" s="22"/>
    </row>
    <row r="575" spans="2:2" ht="14.25" customHeight="1">
      <c r="B575" s="22"/>
    </row>
    <row r="576" spans="2:2" ht="14.25" customHeight="1">
      <c r="B576" s="22"/>
    </row>
    <row r="577" spans="2:2" ht="14.25" customHeight="1">
      <c r="B577" s="22"/>
    </row>
    <row r="578" spans="2:2" ht="14.25" customHeight="1">
      <c r="B578" s="22"/>
    </row>
    <row r="579" spans="2:2" ht="14.25" customHeight="1">
      <c r="B579" s="22"/>
    </row>
    <row r="580" spans="2:2" ht="14.25" customHeight="1">
      <c r="B580" s="22"/>
    </row>
    <row r="581" spans="2:2" ht="14.25" customHeight="1">
      <c r="B581" s="22"/>
    </row>
    <row r="582" spans="2:2" ht="14.25" customHeight="1">
      <c r="B582" s="22"/>
    </row>
    <row r="583" spans="2:2" ht="14.25" customHeight="1">
      <c r="B583" s="22"/>
    </row>
    <row r="584" spans="2:2" ht="14.25" customHeight="1">
      <c r="B584" s="22"/>
    </row>
    <row r="585" spans="2:2" ht="14.25" customHeight="1">
      <c r="B585" s="22"/>
    </row>
    <row r="586" spans="2:2" ht="14.25" customHeight="1">
      <c r="B586" s="22"/>
    </row>
    <row r="587" spans="2:2" ht="14.25" customHeight="1">
      <c r="B587" s="22"/>
    </row>
    <row r="588" spans="2:2" ht="14.25" customHeight="1">
      <c r="B588" s="22"/>
    </row>
    <row r="589" spans="2:2" ht="14.25" customHeight="1">
      <c r="B589" s="22"/>
    </row>
    <row r="590" spans="2:2" ht="14.25" customHeight="1">
      <c r="B590" s="22"/>
    </row>
    <row r="591" spans="2:2" ht="14.25" customHeight="1">
      <c r="B591" s="22"/>
    </row>
    <row r="592" spans="2:2" ht="14.25" customHeight="1">
      <c r="B592" s="22"/>
    </row>
    <row r="593" spans="2:2" ht="14.25" customHeight="1">
      <c r="B593" s="22"/>
    </row>
    <row r="594" spans="2:2" ht="14.25" customHeight="1">
      <c r="B594" s="22"/>
    </row>
    <row r="595" spans="2:2" ht="14.25" customHeight="1">
      <c r="B595" s="22"/>
    </row>
    <row r="596" spans="2:2" ht="14.25" customHeight="1">
      <c r="B596" s="22"/>
    </row>
    <row r="597" spans="2:2" ht="14.25" customHeight="1">
      <c r="B597" s="22"/>
    </row>
    <row r="598" spans="2:2" ht="14.25" customHeight="1">
      <c r="B598" s="22"/>
    </row>
    <row r="599" spans="2:2" ht="14.25" customHeight="1">
      <c r="B599" s="22"/>
    </row>
    <row r="600" spans="2:2" ht="14.25" customHeight="1">
      <c r="B600" s="22"/>
    </row>
    <row r="601" spans="2:2" ht="14.25" customHeight="1">
      <c r="B601" s="22"/>
    </row>
    <row r="602" spans="2:2" ht="14.25" customHeight="1">
      <c r="B602" s="22"/>
    </row>
    <row r="603" spans="2:2" ht="14.25" customHeight="1">
      <c r="B603" s="22"/>
    </row>
    <row r="604" spans="2:2" ht="14.25" customHeight="1">
      <c r="B604" s="22"/>
    </row>
    <row r="605" spans="2:2" ht="14.25" customHeight="1">
      <c r="B605" s="22"/>
    </row>
    <row r="606" spans="2:2" ht="14.25" customHeight="1">
      <c r="B606" s="22"/>
    </row>
    <row r="607" spans="2:2" ht="14.25" customHeight="1">
      <c r="B607" s="22"/>
    </row>
    <row r="608" spans="2:2" ht="14.25" customHeight="1">
      <c r="B608" s="22"/>
    </row>
    <row r="609" spans="2:2" ht="14.25" customHeight="1">
      <c r="B609" s="22"/>
    </row>
    <row r="610" spans="2:2" ht="14.25" customHeight="1">
      <c r="B610" s="22"/>
    </row>
    <row r="611" spans="2:2" ht="14.25" customHeight="1">
      <c r="B611" s="22"/>
    </row>
    <row r="612" spans="2:2" ht="14.25" customHeight="1">
      <c r="B612" s="22"/>
    </row>
    <row r="613" spans="2:2" ht="14.25" customHeight="1">
      <c r="B613" s="22"/>
    </row>
    <row r="614" spans="2:2" ht="14.25" customHeight="1">
      <c r="B614" s="22"/>
    </row>
    <row r="615" spans="2:2" ht="14.25" customHeight="1">
      <c r="B615" s="22"/>
    </row>
    <row r="616" spans="2:2" ht="14.25" customHeight="1">
      <c r="B616" s="22"/>
    </row>
    <row r="617" spans="2:2" ht="14.25" customHeight="1">
      <c r="B617" s="22"/>
    </row>
    <row r="618" spans="2:2" ht="14.25" customHeight="1">
      <c r="B618" s="22"/>
    </row>
    <row r="619" spans="2:2" ht="14.25" customHeight="1">
      <c r="B619" s="22"/>
    </row>
    <row r="620" spans="2:2" ht="14.25" customHeight="1">
      <c r="B620" s="22"/>
    </row>
    <row r="621" spans="2:2" ht="14.25" customHeight="1">
      <c r="B621" s="22"/>
    </row>
    <row r="622" spans="2:2" ht="14.25" customHeight="1">
      <c r="B622" s="22"/>
    </row>
    <row r="623" spans="2:2" ht="14.25" customHeight="1">
      <c r="B623" s="22"/>
    </row>
    <row r="624" spans="2:2" ht="14.25" customHeight="1">
      <c r="B624" s="22"/>
    </row>
    <row r="625" spans="2:2" ht="14.25" customHeight="1">
      <c r="B625" s="22"/>
    </row>
    <row r="626" spans="2:2" ht="14.25" customHeight="1">
      <c r="B626" s="22"/>
    </row>
    <row r="627" spans="2:2" ht="14.25" customHeight="1">
      <c r="B627" s="22"/>
    </row>
    <row r="628" spans="2:2" ht="14.25" customHeight="1">
      <c r="B628" s="22"/>
    </row>
    <row r="629" spans="2:2" ht="14.25" customHeight="1">
      <c r="B629" s="22"/>
    </row>
    <row r="630" spans="2:2" ht="14.25" customHeight="1">
      <c r="B630" s="22"/>
    </row>
    <row r="631" spans="2:2" ht="14.25" customHeight="1">
      <c r="B631" s="22"/>
    </row>
    <row r="632" spans="2:2" ht="14.25" customHeight="1">
      <c r="B632" s="22"/>
    </row>
    <row r="633" spans="2:2" ht="14.25" customHeight="1">
      <c r="B633" s="22"/>
    </row>
    <row r="634" spans="2:2" ht="14.25" customHeight="1">
      <c r="B634" s="22"/>
    </row>
    <row r="635" spans="2:2" ht="14.25" customHeight="1">
      <c r="B635" s="22"/>
    </row>
    <row r="636" spans="2:2" ht="14.25" customHeight="1">
      <c r="B636" s="22"/>
    </row>
    <row r="637" spans="2:2" ht="14.25" customHeight="1">
      <c r="B637" s="22"/>
    </row>
    <row r="638" spans="2:2" ht="14.25" customHeight="1">
      <c r="B638" s="22"/>
    </row>
    <row r="639" spans="2:2" ht="14.25" customHeight="1">
      <c r="B639" s="22"/>
    </row>
    <row r="640" spans="2:2" ht="14.25" customHeight="1">
      <c r="B640" s="22"/>
    </row>
    <row r="641" spans="2:2" ht="14.25" customHeight="1">
      <c r="B641" s="22"/>
    </row>
    <row r="642" spans="2:2" ht="14.25" customHeight="1">
      <c r="B642" s="22"/>
    </row>
    <row r="643" spans="2:2" ht="14.25" customHeight="1">
      <c r="B643" s="22"/>
    </row>
    <row r="644" spans="2:2" ht="14.25" customHeight="1">
      <c r="B644" s="22"/>
    </row>
    <row r="645" spans="2:2" ht="14.25" customHeight="1">
      <c r="B645" s="22"/>
    </row>
    <row r="646" spans="2:2" ht="14.25" customHeight="1">
      <c r="B646" s="22"/>
    </row>
    <row r="647" spans="2:2" ht="14.25" customHeight="1">
      <c r="B647" s="22"/>
    </row>
    <row r="648" spans="2:2" ht="14.25" customHeight="1">
      <c r="B648" s="22"/>
    </row>
    <row r="649" spans="2:2" ht="14.25" customHeight="1">
      <c r="B649" s="22"/>
    </row>
    <row r="650" spans="2:2" ht="14.25" customHeight="1">
      <c r="B650" s="22"/>
    </row>
    <row r="651" spans="2:2" ht="14.25" customHeight="1">
      <c r="B651" s="22"/>
    </row>
    <row r="652" spans="2:2" ht="14.25" customHeight="1">
      <c r="B652" s="22"/>
    </row>
    <row r="653" spans="2:2" ht="14.25" customHeight="1">
      <c r="B653" s="22"/>
    </row>
    <row r="654" spans="2:2" ht="14.25" customHeight="1">
      <c r="B654" s="22"/>
    </row>
    <row r="655" spans="2:2" ht="14.25" customHeight="1">
      <c r="B655" s="22"/>
    </row>
    <row r="656" spans="2:2" ht="14.25" customHeight="1">
      <c r="B656" s="22"/>
    </row>
    <row r="657" spans="2:2" ht="14.25" customHeight="1">
      <c r="B657" s="22"/>
    </row>
    <row r="658" spans="2:2" ht="14.25" customHeight="1">
      <c r="B658" s="22"/>
    </row>
    <row r="659" spans="2:2" ht="14.25" customHeight="1">
      <c r="B659" s="22"/>
    </row>
    <row r="660" spans="2:2" ht="14.25" customHeight="1">
      <c r="B660" s="22"/>
    </row>
    <row r="661" spans="2:2" ht="14.25" customHeight="1">
      <c r="B661" s="22"/>
    </row>
    <row r="662" spans="2:2" ht="14.25" customHeight="1">
      <c r="B662" s="22"/>
    </row>
    <row r="663" spans="2:2" ht="14.25" customHeight="1">
      <c r="B663" s="22"/>
    </row>
    <row r="664" spans="2:2" ht="14.25" customHeight="1">
      <c r="B664" s="22"/>
    </row>
    <row r="665" spans="2:2" ht="14.25" customHeight="1">
      <c r="B665" s="22"/>
    </row>
    <row r="666" spans="2:2" ht="14.25" customHeight="1">
      <c r="B666" s="22"/>
    </row>
    <row r="667" spans="2:2" ht="14.25" customHeight="1">
      <c r="B667" s="22"/>
    </row>
    <row r="668" spans="2:2" ht="14.25" customHeight="1">
      <c r="B668" s="22"/>
    </row>
    <row r="669" spans="2:2" ht="14.25" customHeight="1">
      <c r="B669" s="22"/>
    </row>
    <row r="670" spans="2:2" ht="14.25" customHeight="1">
      <c r="B670" s="22"/>
    </row>
    <row r="671" spans="2:2" ht="14.25" customHeight="1">
      <c r="B671" s="22"/>
    </row>
    <row r="672" spans="2:2" ht="14.25" customHeight="1">
      <c r="B672" s="22"/>
    </row>
    <row r="673" spans="2:2" ht="14.25" customHeight="1">
      <c r="B673" s="22"/>
    </row>
    <row r="674" spans="2:2" ht="14.25" customHeight="1">
      <c r="B674" s="22"/>
    </row>
    <row r="675" spans="2:2" ht="14.25" customHeight="1">
      <c r="B675" s="22"/>
    </row>
    <row r="676" spans="2:2" ht="14.25" customHeight="1">
      <c r="B676" s="22"/>
    </row>
    <row r="677" spans="2:2" ht="14.25" customHeight="1">
      <c r="B677" s="22"/>
    </row>
    <row r="678" spans="2:2" ht="14.25" customHeight="1">
      <c r="B678" s="22"/>
    </row>
    <row r="679" spans="2:2" ht="14.25" customHeight="1">
      <c r="B679" s="22"/>
    </row>
    <row r="680" spans="2:2" ht="14.25" customHeight="1">
      <c r="B680" s="22"/>
    </row>
    <row r="681" spans="2:2" ht="14.25" customHeight="1">
      <c r="B681" s="22"/>
    </row>
    <row r="682" spans="2:2" ht="14.25" customHeight="1">
      <c r="B682" s="22"/>
    </row>
    <row r="683" spans="2:2" ht="14.25" customHeight="1">
      <c r="B683" s="22"/>
    </row>
    <row r="684" spans="2:2" ht="14.25" customHeight="1">
      <c r="B684" s="22"/>
    </row>
    <row r="685" spans="2:2" ht="14.25" customHeight="1">
      <c r="B685" s="22"/>
    </row>
    <row r="686" spans="2:2" ht="14.25" customHeight="1">
      <c r="B686" s="22"/>
    </row>
    <row r="687" spans="2:2" ht="14.25" customHeight="1">
      <c r="B687" s="22"/>
    </row>
    <row r="688" spans="2:2" ht="14.25" customHeight="1">
      <c r="B688" s="22"/>
    </row>
    <row r="689" spans="2:2" ht="14.25" customHeight="1">
      <c r="B689" s="22"/>
    </row>
    <row r="690" spans="2:2" ht="14.25" customHeight="1">
      <c r="B690" s="22"/>
    </row>
    <row r="691" spans="2:2" ht="14.25" customHeight="1">
      <c r="B691" s="22"/>
    </row>
    <row r="692" spans="2:2" ht="14.25" customHeight="1">
      <c r="B692" s="22"/>
    </row>
    <row r="693" spans="2:2" ht="14.25" customHeight="1">
      <c r="B693" s="22"/>
    </row>
    <row r="694" spans="2:2" ht="14.25" customHeight="1">
      <c r="B694" s="22"/>
    </row>
    <row r="695" spans="2:2" ht="14.25" customHeight="1">
      <c r="B695" s="22"/>
    </row>
    <row r="696" spans="2:2" ht="14.25" customHeight="1">
      <c r="B696" s="22"/>
    </row>
    <row r="697" spans="2:2" ht="14.25" customHeight="1">
      <c r="B697" s="22"/>
    </row>
    <row r="698" spans="2:2" ht="14.25" customHeight="1">
      <c r="B698" s="22"/>
    </row>
    <row r="699" spans="2:2" ht="14.25" customHeight="1">
      <c r="B699" s="22"/>
    </row>
    <row r="700" spans="2:2" ht="14.25" customHeight="1">
      <c r="B700" s="22"/>
    </row>
    <row r="701" spans="2:2" ht="14.25" customHeight="1">
      <c r="B701" s="22"/>
    </row>
    <row r="702" spans="2:2" ht="14.25" customHeight="1">
      <c r="B702" s="22"/>
    </row>
    <row r="703" spans="2:2" ht="14.25" customHeight="1">
      <c r="B703" s="22"/>
    </row>
    <row r="704" spans="2:2" ht="14.25" customHeight="1">
      <c r="B704" s="22"/>
    </row>
    <row r="705" spans="2:2" ht="14.25" customHeight="1">
      <c r="B705" s="22"/>
    </row>
    <row r="706" spans="2:2" ht="14.25" customHeight="1">
      <c r="B706" s="22"/>
    </row>
    <row r="707" spans="2:2" ht="14.25" customHeight="1">
      <c r="B707" s="22"/>
    </row>
    <row r="708" spans="2:2" ht="14.25" customHeight="1">
      <c r="B708" s="22"/>
    </row>
    <row r="709" spans="2:2" ht="14.25" customHeight="1">
      <c r="B709" s="22"/>
    </row>
    <row r="710" spans="2:2" ht="14.25" customHeight="1">
      <c r="B710" s="22"/>
    </row>
    <row r="711" spans="2:2" ht="14.25" customHeight="1">
      <c r="B711" s="22"/>
    </row>
    <row r="712" spans="2:2" ht="14.25" customHeight="1">
      <c r="B712" s="22"/>
    </row>
    <row r="713" spans="2:2" ht="14.25" customHeight="1">
      <c r="B713" s="22"/>
    </row>
    <row r="714" spans="2:2" ht="14.25" customHeight="1">
      <c r="B714" s="22"/>
    </row>
    <row r="715" spans="2:2" ht="14.25" customHeight="1">
      <c r="B715" s="22"/>
    </row>
    <row r="716" spans="2:2" ht="14.25" customHeight="1">
      <c r="B716" s="22"/>
    </row>
    <row r="717" spans="2:2" ht="14.25" customHeight="1">
      <c r="B717" s="22"/>
    </row>
    <row r="718" spans="2:2" ht="14.25" customHeight="1">
      <c r="B718" s="22"/>
    </row>
    <row r="719" spans="2:2" ht="14.25" customHeight="1">
      <c r="B719" s="22"/>
    </row>
    <row r="720" spans="2:2" ht="14.25" customHeight="1">
      <c r="B720" s="22"/>
    </row>
    <row r="721" spans="2:2" ht="14.25" customHeight="1">
      <c r="B721" s="22"/>
    </row>
    <row r="722" spans="2:2" ht="14.25" customHeight="1">
      <c r="B722" s="22"/>
    </row>
    <row r="723" spans="2:2" ht="14.25" customHeight="1">
      <c r="B723" s="22"/>
    </row>
    <row r="724" spans="2:2" ht="14.25" customHeight="1">
      <c r="B724" s="22"/>
    </row>
    <row r="725" spans="2:2" ht="14.25" customHeight="1">
      <c r="B725" s="22"/>
    </row>
    <row r="726" spans="2:2" ht="14.25" customHeight="1">
      <c r="B726" s="22"/>
    </row>
    <row r="727" spans="2:2" ht="14.25" customHeight="1">
      <c r="B727" s="22"/>
    </row>
    <row r="728" spans="2:2" ht="14.25" customHeight="1">
      <c r="B728" s="22"/>
    </row>
    <row r="729" spans="2:2" ht="14.25" customHeight="1">
      <c r="B729" s="22"/>
    </row>
    <row r="730" spans="2:2" ht="14.25" customHeight="1">
      <c r="B730" s="22"/>
    </row>
    <row r="731" spans="2:2" ht="14.25" customHeight="1">
      <c r="B731" s="22"/>
    </row>
    <row r="732" spans="2:2" ht="14.25" customHeight="1">
      <c r="B732" s="22"/>
    </row>
    <row r="733" spans="2:2" ht="14.25" customHeight="1">
      <c r="B733" s="22"/>
    </row>
    <row r="734" spans="2:2" ht="14.25" customHeight="1">
      <c r="B734" s="22"/>
    </row>
    <row r="735" spans="2:2" ht="14.25" customHeight="1">
      <c r="B735" s="22"/>
    </row>
    <row r="736" spans="2:2" ht="14.25" customHeight="1">
      <c r="B736" s="22"/>
    </row>
    <row r="737" spans="2:2" ht="14.25" customHeight="1">
      <c r="B737" s="22"/>
    </row>
    <row r="738" spans="2:2" ht="14.25" customHeight="1">
      <c r="B738" s="22"/>
    </row>
    <row r="739" spans="2:2" ht="14.25" customHeight="1">
      <c r="B739" s="22"/>
    </row>
    <row r="740" spans="2:2" ht="14.25" customHeight="1">
      <c r="B740" s="22"/>
    </row>
    <row r="741" spans="2:2" ht="14.25" customHeight="1">
      <c r="B741" s="22"/>
    </row>
    <row r="742" spans="2:2" ht="14.25" customHeight="1">
      <c r="B742" s="22"/>
    </row>
    <row r="743" spans="2:2" ht="14.25" customHeight="1">
      <c r="B743" s="22"/>
    </row>
    <row r="744" spans="2:2" ht="14.25" customHeight="1">
      <c r="B744" s="22"/>
    </row>
    <row r="745" spans="2:2" ht="14.25" customHeight="1">
      <c r="B745" s="22"/>
    </row>
    <row r="746" spans="2:2" ht="14.25" customHeight="1">
      <c r="B746" s="22"/>
    </row>
    <row r="747" spans="2:2" ht="14.25" customHeight="1">
      <c r="B747" s="22"/>
    </row>
    <row r="748" spans="2:2" ht="14.25" customHeight="1">
      <c r="B748" s="22"/>
    </row>
    <row r="749" spans="2:2" ht="14.25" customHeight="1">
      <c r="B749" s="22"/>
    </row>
    <row r="750" spans="2:2" ht="14.25" customHeight="1">
      <c r="B750" s="22"/>
    </row>
    <row r="751" spans="2:2" ht="14.25" customHeight="1">
      <c r="B751" s="22"/>
    </row>
    <row r="752" spans="2:2" ht="14.25" customHeight="1">
      <c r="B752" s="22"/>
    </row>
    <row r="753" spans="2:2" ht="14.25" customHeight="1">
      <c r="B753" s="22"/>
    </row>
    <row r="754" spans="2:2" ht="14.25" customHeight="1">
      <c r="B754" s="22"/>
    </row>
    <row r="755" spans="2:2" ht="14.25" customHeight="1">
      <c r="B755" s="22"/>
    </row>
    <row r="756" spans="2:2" ht="14.25" customHeight="1">
      <c r="B756" s="22"/>
    </row>
    <row r="757" spans="2:2" ht="14.25" customHeight="1">
      <c r="B757" s="22"/>
    </row>
    <row r="758" spans="2:2" ht="14.25" customHeight="1">
      <c r="B758" s="22"/>
    </row>
    <row r="759" spans="2:2" ht="14.25" customHeight="1">
      <c r="B759" s="22"/>
    </row>
    <row r="760" spans="2:2" ht="14.25" customHeight="1">
      <c r="B760" s="22"/>
    </row>
    <row r="761" spans="2:2" ht="14.25" customHeight="1">
      <c r="B761" s="22"/>
    </row>
    <row r="762" spans="2:2" ht="14.25" customHeight="1">
      <c r="B762" s="22"/>
    </row>
    <row r="763" spans="2:2" ht="14.25" customHeight="1">
      <c r="B763" s="22"/>
    </row>
    <row r="764" spans="2:2" ht="14.25" customHeight="1">
      <c r="B764" s="22"/>
    </row>
    <row r="765" spans="2:2" ht="14.25" customHeight="1">
      <c r="B765" s="22"/>
    </row>
    <row r="766" spans="2:2" ht="14.25" customHeight="1">
      <c r="B766" s="22"/>
    </row>
    <row r="767" spans="2:2" ht="14.25" customHeight="1">
      <c r="B767" s="22"/>
    </row>
    <row r="768" spans="2:2" ht="14.25" customHeight="1">
      <c r="B768" s="22"/>
    </row>
    <row r="769" spans="2:2" ht="14.25" customHeight="1">
      <c r="B769" s="22"/>
    </row>
    <row r="770" spans="2:2" ht="14.25" customHeight="1">
      <c r="B770" s="22"/>
    </row>
    <row r="771" spans="2:2" ht="14.25" customHeight="1">
      <c r="B771" s="22"/>
    </row>
    <row r="772" spans="2:2" ht="14.25" customHeight="1">
      <c r="B772" s="22"/>
    </row>
    <row r="773" spans="2:2" ht="14.25" customHeight="1">
      <c r="B773" s="22"/>
    </row>
    <row r="774" spans="2:2" ht="14.25" customHeight="1">
      <c r="B774" s="22"/>
    </row>
    <row r="775" spans="2:2" ht="14.25" customHeight="1">
      <c r="B775" s="22"/>
    </row>
    <row r="776" spans="2:2" ht="14.25" customHeight="1">
      <c r="B776" s="22"/>
    </row>
    <row r="777" spans="2:2" ht="14.25" customHeight="1">
      <c r="B777" s="22"/>
    </row>
    <row r="778" spans="2:2" ht="14.25" customHeight="1">
      <c r="B778" s="22"/>
    </row>
    <row r="779" spans="2:2" ht="14.25" customHeight="1">
      <c r="B779" s="22"/>
    </row>
    <row r="780" spans="2:2" ht="14.25" customHeight="1">
      <c r="B780" s="22"/>
    </row>
    <row r="781" spans="2:2" ht="14.25" customHeight="1">
      <c r="B781" s="22"/>
    </row>
    <row r="782" spans="2:2" ht="14.25" customHeight="1">
      <c r="B782" s="22"/>
    </row>
    <row r="783" spans="2:2" ht="14.25" customHeight="1">
      <c r="B783" s="22"/>
    </row>
    <row r="784" spans="2:2" ht="14.25" customHeight="1">
      <c r="B784" s="22"/>
    </row>
    <row r="785" spans="2:2" ht="14.25" customHeight="1">
      <c r="B785" s="22"/>
    </row>
    <row r="786" spans="2:2" ht="14.25" customHeight="1">
      <c r="B786" s="22"/>
    </row>
    <row r="787" spans="2:2" ht="14.25" customHeight="1">
      <c r="B787" s="22"/>
    </row>
    <row r="788" spans="2:2" ht="14.25" customHeight="1">
      <c r="B788" s="22"/>
    </row>
    <row r="789" spans="2:2" ht="14.25" customHeight="1">
      <c r="B789" s="22"/>
    </row>
    <row r="790" spans="2:2" ht="14.25" customHeight="1">
      <c r="B790" s="22"/>
    </row>
    <row r="791" spans="2:2" ht="14.25" customHeight="1">
      <c r="B791" s="22"/>
    </row>
    <row r="792" spans="2:2" ht="14.25" customHeight="1">
      <c r="B792" s="22"/>
    </row>
    <row r="793" spans="2:2" ht="14.25" customHeight="1">
      <c r="B793" s="22"/>
    </row>
    <row r="794" spans="2:2" ht="14.25" customHeight="1">
      <c r="B794" s="22"/>
    </row>
    <row r="795" spans="2:2" ht="14.25" customHeight="1">
      <c r="B795" s="22"/>
    </row>
    <row r="796" spans="2:2" ht="14.25" customHeight="1">
      <c r="B796" s="22"/>
    </row>
    <row r="797" spans="2:2" ht="14.25" customHeight="1">
      <c r="B797" s="22"/>
    </row>
    <row r="798" spans="2:2" ht="14.25" customHeight="1">
      <c r="B798" s="22"/>
    </row>
    <row r="799" spans="2:2" ht="14.25" customHeight="1">
      <c r="B799" s="22"/>
    </row>
    <row r="800" spans="2:2" ht="14.25" customHeight="1">
      <c r="B800" s="22"/>
    </row>
    <row r="801" spans="2:2" ht="14.25" customHeight="1">
      <c r="B801" s="22"/>
    </row>
    <row r="802" spans="2:2" ht="14.25" customHeight="1">
      <c r="B802" s="22"/>
    </row>
    <row r="803" spans="2:2" ht="14.25" customHeight="1">
      <c r="B803" s="22"/>
    </row>
    <row r="804" spans="2:2" ht="14.25" customHeight="1">
      <c r="B804" s="22"/>
    </row>
    <row r="805" spans="2:2" ht="14.25" customHeight="1">
      <c r="B805" s="22"/>
    </row>
    <row r="806" spans="2:2" ht="14.25" customHeight="1">
      <c r="B806" s="22"/>
    </row>
    <row r="807" spans="2:2" ht="14.25" customHeight="1">
      <c r="B807" s="22"/>
    </row>
    <row r="808" spans="2:2" ht="14.25" customHeight="1">
      <c r="B808" s="22"/>
    </row>
    <row r="809" spans="2:2" ht="14.25" customHeight="1">
      <c r="B809" s="22"/>
    </row>
    <row r="810" spans="2:2" ht="14.25" customHeight="1">
      <c r="B810" s="22"/>
    </row>
    <row r="811" spans="2:2" ht="14.25" customHeight="1">
      <c r="B811" s="22"/>
    </row>
    <row r="812" spans="2:2" ht="14.25" customHeight="1">
      <c r="B812" s="22"/>
    </row>
    <row r="813" spans="2:2" ht="14.25" customHeight="1">
      <c r="B813" s="22"/>
    </row>
    <row r="814" spans="2:2" ht="14.25" customHeight="1">
      <c r="B814" s="22"/>
    </row>
    <row r="815" spans="2:2" ht="14.25" customHeight="1">
      <c r="B815" s="22"/>
    </row>
    <row r="816" spans="2:2" ht="14.25" customHeight="1">
      <c r="B816" s="22"/>
    </row>
    <row r="817" spans="2:2" ht="14.25" customHeight="1">
      <c r="B817" s="22"/>
    </row>
    <row r="818" spans="2:2" ht="14.25" customHeight="1">
      <c r="B818" s="22"/>
    </row>
    <row r="819" spans="2:2" ht="14.25" customHeight="1">
      <c r="B819" s="22"/>
    </row>
    <row r="820" spans="2:2" ht="14.25" customHeight="1">
      <c r="B820" s="22"/>
    </row>
    <row r="821" spans="2:2" ht="14.25" customHeight="1">
      <c r="B821" s="22"/>
    </row>
    <row r="822" spans="2:2" ht="14.25" customHeight="1">
      <c r="B822" s="22"/>
    </row>
    <row r="823" spans="2:2" ht="14.25" customHeight="1">
      <c r="B823" s="22"/>
    </row>
    <row r="824" spans="2:2" ht="14.25" customHeight="1">
      <c r="B824" s="22"/>
    </row>
    <row r="825" spans="2:2" ht="14.25" customHeight="1">
      <c r="B825" s="22"/>
    </row>
    <row r="826" spans="2:2" ht="14.25" customHeight="1">
      <c r="B826" s="22"/>
    </row>
    <row r="827" spans="2:2" ht="14.25" customHeight="1">
      <c r="B827" s="22"/>
    </row>
    <row r="828" spans="2:2" ht="14.25" customHeight="1">
      <c r="B828" s="22"/>
    </row>
    <row r="829" spans="2:2" ht="14.25" customHeight="1">
      <c r="B829" s="22"/>
    </row>
    <row r="830" spans="2:2" ht="14.25" customHeight="1">
      <c r="B830" s="22"/>
    </row>
    <row r="831" spans="2:2" ht="14.25" customHeight="1">
      <c r="B831" s="22"/>
    </row>
    <row r="832" spans="2:2" ht="14.25" customHeight="1">
      <c r="B832" s="22"/>
    </row>
    <row r="833" spans="2:2" ht="14.25" customHeight="1">
      <c r="B833" s="22"/>
    </row>
    <row r="834" spans="2:2" ht="14.25" customHeight="1">
      <c r="B834" s="22"/>
    </row>
    <row r="835" spans="2:2" ht="14.25" customHeight="1">
      <c r="B835" s="22"/>
    </row>
    <row r="836" spans="2:2" ht="14.25" customHeight="1">
      <c r="B836" s="22"/>
    </row>
    <row r="837" spans="2:2" ht="14.25" customHeight="1">
      <c r="B837" s="22"/>
    </row>
    <row r="838" spans="2:2" ht="14.25" customHeight="1">
      <c r="B838" s="22"/>
    </row>
    <row r="839" spans="2:2" ht="14.25" customHeight="1">
      <c r="B839" s="22"/>
    </row>
    <row r="840" spans="2:2" ht="14.25" customHeight="1">
      <c r="B840" s="22"/>
    </row>
    <row r="841" spans="2:2" ht="14.25" customHeight="1">
      <c r="B841" s="22"/>
    </row>
    <row r="842" spans="2:2" ht="14.25" customHeight="1">
      <c r="B842" s="22"/>
    </row>
    <row r="843" spans="2:2" ht="14.25" customHeight="1">
      <c r="B843" s="22"/>
    </row>
    <row r="844" spans="2:2" ht="14.25" customHeight="1">
      <c r="B844" s="22"/>
    </row>
    <row r="845" spans="2:2" ht="14.25" customHeight="1">
      <c r="B845" s="22"/>
    </row>
    <row r="846" spans="2:2" ht="14.25" customHeight="1">
      <c r="B846" s="22"/>
    </row>
    <row r="847" spans="2:2" ht="14.25" customHeight="1">
      <c r="B847" s="22"/>
    </row>
    <row r="848" spans="2:2" ht="14.25" customHeight="1">
      <c r="B848" s="22"/>
    </row>
    <row r="849" spans="2:2" ht="14.25" customHeight="1">
      <c r="B849" s="22"/>
    </row>
    <row r="850" spans="2:2" ht="14.25" customHeight="1">
      <c r="B850" s="22"/>
    </row>
    <row r="851" spans="2:2" ht="14.25" customHeight="1">
      <c r="B851" s="22"/>
    </row>
    <row r="852" spans="2:2" ht="14.25" customHeight="1">
      <c r="B852" s="22"/>
    </row>
    <row r="853" spans="2:2" ht="14.25" customHeight="1">
      <c r="B853" s="22"/>
    </row>
    <row r="854" spans="2:2" ht="14.25" customHeight="1">
      <c r="B854" s="22"/>
    </row>
    <row r="855" spans="2:2" ht="14.25" customHeight="1">
      <c r="B855" s="22"/>
    </row>
    <row r="856" spans="2:2" ht="14.25" customHeight="1">
      <c r="B856" s="22"/>
    </row>
    <row r="857" spans="2:2" ht="14.25" customHeight="1">
      <c r="B857" s="22"/>
    </row>
    <row r="858" spans="2:2" ht="14.25" customHeight="1">
      <c r="B858" s="22"/>
    </row>
    <row r="859" spans="2:2" ht="14.25" customHeight="1">
      <c r="B859" s="22"/>
    </row>
    <row r="860" spans="2:2" ht="14.25" customHeight="1">
      <c r="B860" s="22"/>
    </row>
    <row r="861" spans="2:2" ht="14.25" customHeight="1">
      <c r="B861" s="22"/>
    </row>
    <row r="862" spans="2:2" ht="14.25" customHeight="1">
      <c r="B862" s="22"/>
    </row>
    <row r="863" spans="2:2" ht="14.25" customHeight="1">
      <c r="B863" s="22"/>
    </row>
    <row r="864" spans="2:2" ht="14.25" customHeight="1">
      <c r="B864" s="22"/>
    </row>
    <row r="865" spans="2:2" ht="14.25" customHeight="1">
      <c r="B865" s="22"/>
    </row>
    <row r="866" spans="2:2" ht="14.25" customHeight="1">
      <c r="B866" s="22"/>
    </row>
    <row r="867" spans="2:2" ht="14.25" customHeight="1">
      <c r="B867" s="22"/>
    </row>
    <row r="868" spans="2:2" ht="14.25" customHeight="1">
      <c r="B868" s="22"/>
    </row>
    <row r="869" spans="2:2" ht="14.25" customHeight="1">
      <c r="B869" s="22"/>
    </row>
    <row r="870" spans="2:2" ht="14.25" customHeight="1">
      <c r="B870" s="22"/>
    </row>
    <row r="871" spans="2:2" ht="14.25" customHeight="1">
      <c r="B871" s="22"/>
    </row>
    <row r="872" spans="2:2" ht="14.25" customHeight="1">
      <c r="B872" s="22"/>
    </row>
    <row r="873" spans="2:2" ht="14.25" customHeight="1">
      <c r="B873" s="22"/>
    </row>
    <row r="874" spans="2:2" ht="14.25" customHeight="1">
      <c r="B874" s="22"/>
    </row>
    <row r="875" spans="2:2" ht="14.25" customHeight="1">
      <c r="B875" s="22"/>
    </row>
    <row r="876" spans="2:2" ht="14.25" customHeight="1">
      <c r="B876" s="22"/>
    </row>
    <row r="877" spans="2:2" ht="14.25" customHeight="1">
      <c r="B877" s="22"/>
    </row>
    <row r="878" spans="2:2" ht="14.25" customHeight="1">
      <c r="B878" s="22"/>
    </row>
    <row r="879" spans="2:2" ht="14.25" customHeight="1">
      <c r="B879" s="22"/>
    </row>
    <row r="880" spans="2:2" ht="14.25" customHeight="1">
      <c r="B880" s="22"/>
    </row>
    <row r="881" spans="2:2" ht="14.25" customHeight="1">
      <c r="B881" s="22"/>
    </row>
    <row r="882" spans="2:2" ht="14.25" customHeight="1">
      <c r="B882" s="22"/>
    </row>
    <row r="883" spans="2:2" ht="14.25" customHeight="1">
      <c r="B883" s="22"/>
    </row>
    <row r="884" spans="2:2" ht="14.25" customHeight="1">
      <c r="B884" s="22"/>
    </row>
    <row r="885" spans="2:2" ht="14.25" customHeight="1">
      <c r="B885" s="22"/>
    </row>
    <row r="886" spans="2:2" ht="14.25" customHeight="1">
      <c r="B886" s="22"/>
    </row>
    <row r="887" spans="2:2" ht="14.25" customHeight="1">
      <c r="B887" s="22"/>
    </row>
    <row r="888" spans="2:2" ht="14.25" customHeight="1">
      <c r="B888" s="22"/>
    </row>
    <row r="889" spans="2:2" ht="14.25" customHeight="1">
      <c r="B889" s="22"/>
    </row>
    <row r="890" spans="2:2" ht="14.25" customHeight="1">
      <c r="B890" s="22"/>
    </row>
    <row r="891" spans="2:2" ht="14.25" customHeight="1">
      <c r="B891" s="22"/>
    </row>
    <row r="892" spans="2:2" ht="14.25" customHeight="1">
      <c r="B892" s="22"/>
    </row>
    <row r="893" spans="2:2" ht="14.25" customHeight="1">
      <c r="B893" s="22"/>
    </row>
    <row r="894" spans="2:2" ht="14.25" customHeight="1">
      <c r="B894" s="22"/>
    </row>
    <row r="895" spans="2:2" ht="14.25" customHeight="1">
      <c r="B895" s="22"/>
    </row>
    <row r="896" spans="2:2" ht="14.25" customHeight="1">
      <c r="B896" s="22"/>
    </row>
    <row r="897" spans="2:2" ht="14.25" customHeight="1">
      <c r="B897" s="22"/>
    </row>
    <row r="898" spans="2:2" ht="14.25" customHeight="1">
      <c r="B898" s="22"/>
    </row>
    <row r="899" spans="2:2" ht="14.25" customHeight="1">
      <c r="B899" s="22"/>
    </row>
    <row r="900" spans="2:2" ht="14.25" customHeight="1">
      <c r="B900" s="22"/>
    </row>
    <row r="901" spans="2:2" ht="14.25" customHeight="1">
      <c r="B901" s="22"/>
    </row>
    <row r="902" spans="2:2" ht="14.25" customHeight="1">
      <c r="B902" s="22"/>
    </row>
    <row r="903" spans="2:2" ht="14.25" customHeight="1">
      <c r="B903" s="22"/>
    </row>
    <row r="904" spans="2:2" ht="14.25" customHeight="1">
      <c r="B904" s="22"/>
    </row>
    <row r="905" spans="2:2" ht="14.25" customHeight="1">
      <c r="B905" s="22"/>
    </row>
    <row r="906" spans="2:2" ht="14.25" customHeight="1">
      <c r="B906" s="22"/>
    </row>
    <row r="907" spans="2:2" ht="14.25" customHeight="1">
      <c r="B907" s="22"/>
    </row>
    <row r="908" spans="2:2" ht="14.25" customHeight="1">
      <c r="B908" s="22"/>
    </row>
    <row r="909" spans="2:2" ht="14.25" customHeight="1">
      <c r="B909" s="22"/>
    </row>
    <row r="910" spans="2:2" ht="14.25" customHeight="1">
      <c r="B910" s="22"/>
    </row>
    <row r="911" spans="2:2" ht="14.25" customHeight="1">
      <c r="B911" s="22"/>
    </row>
    <row r="912" spans="2:2" ht="14.25" customHeight="1">
      <c r="B912" s="22"/>
    </row>
    <row r="913" spans="2:2" ht="14.25" customHeight="1">
      <c r="B913" s="22"/>
    </row>
    <row r="914" spans="2:2" ht="14.25" customHeight="1">
      <c r="B914" s="22"/>
    </row>
    <row r="915" spans="2:2" ht="14.25" customHeight="1">
      <c r="B915" s="22"/>
    </row>
    <row r="916" spans="2:2" ht="14.25" customHeight="1">
      <c r="B916" s="22"/>
    </row>
    <row r="917" spans="2:2" ht="14.25" customHeight="1">
      <c r="B917" s="22"/>
    </row>
    <row r="918" spans="2:2" ht="14.25" customHeight="1">
      <c r="B918" s="22"/>
    </row>
    <row r="919" spans="2:2" ht="14.25" customHeight="1">
      <c r="B919" s="22"/>
    </row>
    <row r="920" spans="2:2" ht="14.25" customHeight="1">
      <c r="B920" s="22"/>
    </row>
    <row r="921" spans="2:2" ht="14.25" customHeight="1">
      <c r="B921" s="22"/>
    </row>
    <row r="922" spans="2:2" ht="14.25" customHeight="1">
      <c r="B922" s="22"/>
    </row>
    <row r="923" spans="2:2" ht="14.25" customHeight="1">
      <c r="B923" s="22"/>
    </row>
    <row r="924" spans="2:2" ht="14.25" customHeight="1">
      <c r="B924" s="22"/>
    </row>
    <row r="925" spans="2:2" ht="14.25" customHeight="1">
      <c r="B925" s="22"/>
    </row>
    <row r="926" spans="2:2" ht="14.25" customHeight="1">
      <c r="B926" s="22"/>
    </row>
    <row r="927" spans="2:2" ht="14.25" customHeight="1">
      <c r="B927" s="22"/>
    </row>
    <row r="928" spans="2:2" ht="14.25" customHeight="1">
      <c r="B928" s="22"/>
    </row>
    <row r="929" spans="2:2" ht="14.25" customHeight="1">
      <c r="B929" s="22"/>
    </row>
    <row r="930" spans="2:2" ht="14.25" customHeight="1">
      <c r="B930" s="22"/>
    </row>
    <row r="931" spans="2:2" ht="14.25" customHeight="1">
      <c r="B931" s="22"/>
    </row>
    <row r="932" spans="2:2" ht="14.25" customHeight="1">
      <c r="B932" s="22"/>
    </row>
    <row r="933" spans="2:2" ht="14.25" customHeight="1">
      <c r="B933" s="22"/>
    </row>
    <row r="934" spans="2:2" ht="14.25" customHeight="1">
      <c r="B934" s="22"/>
    </row>
    <row r="935" spans="2:2" ht="14.25" customHeight="1">
      <c r="B935" s="22"/>
    </row>
    <row r="936" spans="2:2" ht="14.25" customHeight="1">
      <c r="B936" s="22"/>
    </row>
    <row r="937" spans="2:2" ht="14.25" customHeight="1">
      <c r="B937" s="22"/>
    </row>
    <row r="938" spans="2:2" ht="14.25" customHeight="1">
      <c r="B938" s="22"/>
    </row>
    <row r="939" spans="2:2" ht="14.25" customHeight="1">
      <c r="B939" s="22"/>
    </row>
    <row r="940" spans="2:2" ht="14.25" customHeight="1">
      <c r="B940" s="22"/>
    </row>
    <row r="941" spans="2:2" ht="14.25" customHeight="1">
      <c r="B941" s="22"/>
    </row>
    <row r="942" spans="2:2" ht="14.25" customHeight="1">
      <c r="B942" s="22"/>
    </row>
    <row r="943" spans="2:2" ht="14.25" customHeight="1">
      <c r="B943" s="22"/>
    </row>
    <row r="944" spans="2:2" ht="14.25" customHeight="1">
      <c r="B944" s="22"/>
    </row>
    <row r="945" spans="2:2" ht="14.25" customHeight="1">
      <c r="B945" s="22"/>
    </row>
    <row r="946" spans="2:2" ht="14.25" customHeight="1">
      <c r="B946" s="22"/>
    </row>
    <row r="947" spans="2:2" ht="14.25" customHeight="1">
      <c r="B947" s="22"/>
    </row>
    <row r="948" spans="2:2" ht="14.25" customHeight="1">
      <c r="B948" s="22"/>
    </row>
    <row r="949" spans="2:2" ht="14.25" customHeight="1">
      <c r="B949" s="22"/>
    </row>
    <row r="950" spans="2:2" ht="14.25" customHeight="1">
      <c r="B950" s="22"/>
    </row>
    <row r="951" spans="2:2" ht="14.25" customHeight="1">
      <c r="B951" s="22"/>
    </row>
    <row r="952" spans="2:2" ht="14.25" customHeight="1">
      <c r="B952" s="22"/>
    </row>
    <row r="953" spans="2:2" ht="14.25" customHeight="1">
      <c r="B953" s="22"/>
    </row>
    <row r="954" spans="2:2" ht="14.25" customHeight="1">
      <c r="B954" s="22"/>
    </row>
    <row r="955" spans="2:2" ht="14.25" customHeight="1">
      <c r="B955" s="22"/>
    </row>
    <row r="956" spans="2:2" ht="14.25" customHeight="1">
      <c r="B956" s="22"/>
    </row>
    <row r="957" spans="2:2" ht="14.25" customHeight="1">
      <c r="B957" s="22"/>
    </row>
    <row r="958" spans="2:2" ht="14.25" customHeight="1">
      <c r="B958" s="22"/>
    </row>
    <row r="959" spans="2:2" ht="14.25" customHeight="1">
      <c r="B959" s="22"/>
    </row>
    <row r="960" spans="2:2" ht="14.25" customHeight="1">
      <c r="B960" s="22"/>
    </row>
    <row r="961" spans="2:2" ht="14.25" customHeight="1">
      <c r="B961" s="22"/>
    </row>
    <row r="962" spans="2:2" ht="14.25" customHeight="1">
      <c r="B962" s="22"/>
    </row>
    <row r="963" spans="2:2" ht="14.25" customHeight="1">
      <c r="B963" s="22"/>
    </row>
    <row r="964" spans="2:2" ht="14.25" customHeight="1">
      <c r="B964" s="22"/>
    </row>
    <row r="965" spans="2:2" ht="14.25" customHeight="1">
      <c r="B965" s="22"/>
    </row>
    <row r="966" spans="2:2" ht="14.25" customHeight="1">
      <c r="B966" s="22"/>
    </row>
    <row r="967" spans="2:2" ht="14.25" customHeight="1">
      <c r="B967" s="22"/>
    </row>
    <row r="968" spans="2:2" ht="14.25" customHeight="1">
      <c r="B968" s="22"/>
    </row>
    <row r="969" spans="2:2" ht="14.25" customHeight="1">
      <c r="B969" s="22"/>
    </row>
    <row r="970" spans="2:2" ht="14.25" customHeight="1">
      <c r="B970" s="22"/>
    </row>
    <row r="971" spans="2:2" ht="14.25" customHeight="1">
      <c r="B971" s="22"/>
    </row>
    <row r="972" spans="2:2" ht="14.25" customHeight="1">
      <c r="B972" s="22"/>
    </row>
    <row r="973" spans="2:2" ht="14.25" customHeight="1">
      <c r="B973" s="22"/>
    </row>
    <row r="974" spans="2:2" ht="14.25" customHeight="1">
      <c r="B974" s="22"/>
    </row>
    <row r="975" spans="2:2" ht="14.25" customHeight="1">
      <c r="B975" s="22"/>
    </row>
    <row r="976" spans="2:2" ht="14.25" customHeight="1">
      <c r="B976" s="22"/>
    </row>
    <row r="977" spans="2:2" ht="14.25" customHeight="1">
      <c r="B977" s="22"/>
    </row>
    <row r="978" spans="2:2" ht="14.25" customHeight="1">
      <c r="B978" s="22"/>
    </row>
    <row r="979" spans="2:2" ht="14.25" customHeight="1">
      <c r="B979" s="22"/>
    </row>
    <row r="980" spans="2:2" ht="14.25" customHeight="1">
      <c r="B980" s="22"/>
    </row>
    <row r="981" spans="2:2" ht="14.25" customHeight="1">
      <c r="B981" s="22"/>
    </row>
    <row r="982" spans="2:2" ht="14.25" customHeight="1">
      <c r="B982" s="22"/>
    </row>
    <row r="983" spans="2:2" ht="14.25" customHeight="1">
      <c r="B983" s="22"/>
    </row>
    <row r="984" spans="2:2" ht="14.25" customHeight="1">
      <c r="B984" s="22"/>
    </row>
    <row r="985" spans="2:2" ht="14.25" customHeight="1">
      <c r="B985" s="22"/>
    </row>
    <row r="986" spans="2:2" ht="14.25" customHeight="1">
      <c r="B986" s="22"/>
    </row>
    <row r="987" spans="2:2" ht="14.25" customHeight="1">
      <c r="B987" s="22"/>
    </row>
    <row r="988" spans="2:2" ht="14.25" customHeight="1">
      <c r="B988" s="22"/>
    </row>
    <row r="989" spans="2:2" ht="14.25" customHeight="1">
      <c r="B989" s="22"/>
    </row>
    <row r="990" spans="2:2" ht="14.25" customHeight="1">
      <c r="B990" s="22"/>
    </row>
    <row r="991" spans="2:2" ht="14.25" customHeight="1">
      <c r="B991" s="22"/>
    </row>
    <row r="992" spans="2:2" ht="14.25" customHeight="1">
      <c r="B992" s="22"/>
    </row>
    <row r="993" spans="2:2" ht="14.25" customHeight="1">
      <c r="B993" s="22"/>
    </row>
    <row r="994" spans="2:2" ht="14.25" customHeight="1">
      <c r="B994" s="22"/>
    </row>
    <row r="995" spans="2:2" ht="14.25" customHeight="1">
      <c r="B995" s="22"/>
    </row>
    <row r="996" spans="2:2" ht="14.25" customHeight="1">
      <c r="B996" s="22"/>
    </row>
    <row r="997" spans="2:2" ht="14.25" customHeight="1">
      <c r="B997" s="22"/>
    </row>
    <row r="998" spans="2:2" ht="14.25" customHeight="1">
      <c r="B998" s="22"/>
    </row>
    <row r="999" spans="2:2" ht="14.25" customHeight="1">
      <c r="B999" s="22"/>
    </row>
    <row r="1000" spans="2:2" ht="14.25" customHeight="1">
      <c r="B1000" s="22"/>
    </row>
  </sheetData>
  <mergeCells count="4">
    <mergeCell ref="A12:B12"/>
    <mergeCell ref="A16:B16"/>
    <mergeCell ref="A34:B34"/>
    <mergeCell ref="A38:B38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1000"/>
  <sheetViews>
    <sheetView workbookViewId="0"/>
  </sheetViews>
  <sheetFormatPr defaultColWidth="14.453125" defaultRowHeight="15" customHeight="1"/>
  <cols>
    <col min="1" max="1" width="8.7265625" customWidth="1"/>
    <col min="2" max="2" width="16.26953125" customWidth="1"/>
    <col min="3" max="3" width="8.7265625" customWidth="1"/>
    <col min="4" max="4" width="6.26953125" customWidth="1"/>
    <col min="5" max="5" width="11.453125" customWidth="1"/>
    <col min="6" max="26" width="8.7265625" customWidth="1"/>
  </cols>
  <sheetData>
    <row r="1" spans="1:5" s="122" customFormat="1" ht="18.5">
      <c r="A1" s="121" t="s">
        <v>202</v>
      </c>
      <c r="B1" s="14"/>
    </row>
    <row r="2" spans="1:5" ht="14.25" customHeight="1">
      <c r="B2" s="14"/>
    </row>
    <row r="3" spans="1:5" ht="14.25" customHeight="1">
      <c r="B3" s="14"/>
    </row>
    <row r="4" spans="1:5" ht="23" customHeight="1">
      <c r="A4" s="23" t="s">
        <v>116</v>
      </c>
      <c r="B4" s="24" t="s">
        <v>117</v>
      </c>
    </row>
    <row r="5" spans="1:5" ht="23" customHeight="1">
      <c r="A5" s="25" t="s">
        <v>118</v>
      </c>
      <c r="B5" s="26">
        <v>20</v>
      </c>
    </row>
    <row r="6" spans="1:5" ht="23" customHeight="1">
      <c r="A6" s="25" t="s">
        <v>119</v>
      </c>
      <c r="B6" s="26">
        <v>25</v>
      </c>
    </row>
    <row r="7" spans="1:5" ht="23" customHeight="1">
      <c r="A7" s="25" t="s">
        <v>120</v>
      </c>
      <c r="B7" s="26">
        <v>21</v>
      </c>
    </row>
    <row r="8" spans="1:5" ht="23" customHeight="1">
      <c r="A8" s="25" t="s">
        <v>121</v>
      </c>
      <c r="B8" s="26">
        <v>18</v>
      </c>
    </row>
    <row r="9" spans="1:5" ht="23" customHeight="1">
      <c r="A9" s="25" t="s">
        <v>122</v>
      </c>
      <c r="B9" s="26">
        <v>15</v>
      </c>
    </row>
    <row r="10" spans="1:5" ht="23" customHeight="1">
      <c r="A10" s="25" t="s">
        <v>123</v>
      </c>
      <c r="B10" s="26">
        <v>22</v>
      </c>
    </row>
    <row r="11" spans="1:5" ht="23" customHeight="1">
      <c r="A11" s="25" t="s">
        <v>124</v>
      </c>
      <c r="B11" s="26">
        <v>21</v>
      </c>
    </row>
    <row r="12" spans="1:5" ht="14.25" customHeight="1">
      <c r="B12" s="14"/>
    </row>
    <row r="13" spans="1:5" ht="14.25" customHeight="1">
      <c r="B13" s="14"/>
    </row>
    <row r="14" spans="1:5" ht="20" customHeight="1">
      <c r="A14" s="147" t="s">
        <v>125</v>
      </c>
      <c r="B14" s="148"/>
      <c r="C14" s="148"/>
      <c r="D14" s="149"/>
      <c r="E14" s="89"/>
    </row>
    <row r="15" spans="1:5" ht="20" customHeight="1">
      <c r="A15" s="90"/>
      <c r="B15" s="90"/>
      <c r="C15" s="90"/>
      <c r="D15" s="90"/>
      <c r="E15" s="90"/>
    </row>
    <row r="16" spans="1:5" ht="20" customHeight="1">
      <c r="A16" s="147" t="s">
        <v>126</v>
      </c>
      <c r="B16" s="148"/>
      <c r="C16" s="148"/>
      <c r="D16" s="149"/>
      <c r="E16" s="89"/>
    </row>
    <row r="17" spans="1:5" ht="14.25" customHeight="1">
      <c r="B17" s="14"/>
    </row>
    <row r="18" spans="1:5" ht="14.25" customHeight="1">
      <c r="B18" s="14"/>
    </row>
    <row r="19" spans="1:5" ht="14.25" customHeight="1">
      <c r="B19" s="14"/>
    </row>
    <row r="20" spans="1:5" ht="14.25" customHeight="1">
      <c r="B20" s="14"/>
    </row>
    <row r="21" spans="1:5" ht="14.25" customHeight="1">
      <c r="B21" s="14"/>
    </row>
    <row r="22" spans="1:5" ht="14.25" customHeight="1">
      <c r="B22" s="14"/>
    </row>
    <row r="23" spans="1:5" ht="14.25" customHeight="1">
      <c r="B23" s="14"/>
    </row>
    <row r="24" spans="1:5" ht="14.25" customHeight="1">
      <c r="B24" s="14"/>
    </row>
    <row r="25" spans="1:5" ht="14.25" customHeight="1">
      <c r="B25" s="14"/>
    </row>
    <row r="26" spans="1:5" ht="14.25" customHeight="1">
      <c r="B26" s="14"/>
    </row>
    <row r="27" spans="1:5" ht="14.25" customHeight="1">
      <c r="B27" s="14"/>
    </row>
    <row r="28" spans="1:5" ht="14.25" customHeight="1">
      <c r="B28" s="14"/>
    </row>
    <row r="29" spans="1:5" ht="14.25" customHeight="1">
      <c r="A29" s="56" t="s">
        <v>75</v>
      </c>
      <c r="B29" s="14"/>
    </row>
    <row r="30" spans="1:5" ht="14.25" customHeight="1">
      <c r="B30" s="14"/>
    </row>
    <row r="31" spans="1:5" s="88" customFormat="1" ht="21.5" customHeight="1">
      <c r="A31" s="150" t="s">
        <v>125</v>
      </c>
      <c r="B31" s="148"/>
      <c r="C31" s="148"/>
      <c r="D31" s="149"/>
      <c r="E31" s="19">
        <f>AVERAGEIF(B5:B11,"&gt;20")</f>
        <v>22.25</v>
      </c>
    </row>
    <row r="32" spans="1:5" s="88" customFormat="1" ht="21.5" customHeight="1">
      <c r="A32" s="91"/>
      <c r="B32" s="91"/>
      <c r="C32" s="91"/>
      <c r="D32" s="91"/>
    </row>
    <row r="33" spans="1:5" s="88" customFormat="1" ht="21.5" customHeight="1">
      <c r="A33" s="150" t="s">
        <v>126</v>
      </c>
      <c r="B33" s="148"/>
      <c r="C33" s="148"/>
      <c r="D33" s="149"/>
      <c r="E33" s="19">
        <f>AVERAGEIF(B5:B11,"&lt;20")</f>
        <v>16.5</v>
      </c>
    </row>
    <row r="34" spans="1:5" ht="14.25" customHeight="1">
      <c r="B34" s="14"/>
    </row>
    <row r="35" spans="1:5" ht="14.25" customHeight="1">
      <c r="B35" s="14"/>
    </row>
    <row r="36" spans="1:5" ht="14.25" customHeight="1">
      <c r="B36" s="14"/>
    </row>
    <row r="37" spans="1:5" ht="14.25" customHeight="1">
      <c r="B37" s="14"/>
    </row>
    <row r="38" spans="1:5" ht="14.25" customHeight="1">
      <c r="B38" s="14"/>
    </row>
    <row r="39" spans="1:5" ht="14.25" customHeight="1">
      <c r="B39" s="14"/>
    </row>
    <row r="40" spans="1:5" ht="14.25" customHeight="1">
      <c r="B40" s="14"/>
    </row>
    <row r="41" spans="1:5" ht="14.25" customHeight="1">
      <c r="B41" s="14"/>
    </row>
    <row r="42" spans="1:5" ht="14.25" customHeight="1">
      <c r="B42" s="14"/>
    </row>
    <row r="43" spans="1:5" ht="14.25" customHeight="1">
      <c r="B43" s="14"/>
    </row>
    <row r="44" spans="1:5" ht="14.25" customHeight="1">
      <c r="B44" s="14"/>
    </row>
    <row r="45" spans="1:5" ht="14.25" customHeight="1">
      <c r="B45" s="14"/>
    </row>
    <row r="46" spans="1:5" ht="14.25" customHeight="1">
      <c r="B46" s="14"/>
    </row>
    <row r="47" spans="1:5" ht="14.25" customHeight="1">
      <c r="B47" s="14"/>
    </row>
    <row r="48" spans="1:5" ht="14.25" customHeight="1">
      <c r="B48" s="14"/>
    </row>
    <row r="49" spans="2:2" ht="14.25" customHeight="1">
      <c r="B49" s="14"/>
    </row>
    <row r="50" spans="2:2" ht="14.25" customHeight="1">
      <c r="B50" s="14"/>
    </row>
    <row r="51" spans="2:2" ht="14.25" customHeight="1">
      <c r="B51" s="14"/>
    </row>
    <row r="52" spans="2:2" ht="14.25" customHeight="1">
      <c r="B52" s="14"/>
    </row>
    <row r="53" spans="2:2" ht="14.25" customHeight="1">
      <c r="B53" s="14"/>
    </row>
    <row r="54" spans="2:2" ht="14.25" customHeight="1">
      <c r="B54" s="14"/>
    </row>
    <row r="55" spans="2:2" ht="14.25" customHeight="1">
      <c r="B55" s="14"/>
    </row>
    <row r="56" spans="2:2" ht="14.25" customHeight="1">
      <c r="B56" s="14"/>
    </row>
    <row r="57" spans="2:2" ht="14.25" customHeight="1">
      <c r="B57" s="14"/>
    </row>
    <row r="58" spans="2:2" ht="14.25" customHeight="1">
      <c r="B58" s="14"/>
    </row>
    <row r="59" spans="2:2" ht="14.25" customHeight="1">
      <c r="B59" s="14"/>
    </row>
    <row r="60" spans="2:2" ht="14.25" customHeight="1">
      <c r="B60" s="14"/>
    </row>
    <row r="61" spans="2:2" ht="14.25" customHeight="1">
      <c r="B61" s="14"/>
    </row>
    <row r="62" spans="2:2" ht="14.25" customHeight="1">
      <c r="B62" s="14"/>
    </row>
    <row r="63" spans="2:2" ht="14.25" customHeight="1">
      <c r="B63" s="14"/>
    </row>
    <row r="64" spans="2:2" ht="14.25" customHeight="1">
      <c r="B64" s="14"/>
    </row>
    <row r="65" spans="2:2" ht="14.25" customHeight="1">
      <c r="B65" s="14"/>
    </row>
    <row r="66" spans="2:2" ht="14.25" customHeight="1">
      <c r="B66" s="14"/>
    </row>
    <row r="67" spans="2:2" ht="14.25" customHeight="1">
      <c r="B67" s="14"/>
    </row>
    <row r="68" spans="2:2" ht="14.25" customHeight="1">
      <c r="B68" s="14"/>
    </row>
    <row r="69" spans="2:2" ht="14.25" customHeight="1">
      <c r="B69" s="14"/>
    </row>
    <row r="70" spans="2:2" ht="14.25" customHeight="1">
      <c r="B70" s="14"/>
    </row>
    <row r="71" spans="2:2" ht="14.25" customHeight="1">
      <c r="B71" s="14"/>
    </row>
    <row r="72" spans="2:2" ht="14.25" customHeight="1">
      <c r="B72" s="14"/>
    </row>
    <row r="73" spans="2:2" ht="14.25" customHeight="1">
      <c r="B73" s="14"/>
    </row>
    <row r="74" spans="2:2" ht="14.25" customHeight="1">
      <c r="B74" s="14"/>
    </row>
    <row r="75" spans="2:2" ht="14.25" customHeight="1">
      <c r="B75" s="14"/>
    </row>
    <row r="76" spans="2:2" ht="14.25" customHeight="1">
      <c r="B76" s="14"/>
    </row>
    <row r="77" spans="2:2" ht="14.25" customHeight="1">
      <c r="B77" s="14"/>
    </row>
    <row r="78" spans="2:2" ht="14.25" customHeight="1">
      <c r="B78" s="14"/>
    </row>
    <row r="79" spans="2:2" ht="14.25" customHeight="1">
      <c r="B79" s="14"/>
    </row>
    <row r="80" spans="2:2" ht="14.25" customHeight="1">
      <c r="B80" s="14"/>
    </row>
    <row r="81" spans="2:2" ht="14.25" customHeight="1">
      <c r="B81" s="14"/>
    </row>
    <row r="82" spans="2:2" ht="14.25" customHeight="1">
      <c r="B82" s="14"/>
    </row>
    <row r="83" spans="2:2" ht="14.25" customHeight="1">
      <c r="B83" s="14"/>
    </row>
    <row r="84" spans="2:2" ht="14.25" customHeight="1">
      <c r="B84" s="14"/>
    </row>
    <row r="85" spans="2:2" ht="14.25" customHeight="1">
      <c r="B85" s="14"/>
    </row>
    <row r="86" spans="2:2" ht="14.25" customHeight="1">
      <c r="B86" s="14"/>
    </row>
    <row r="87" spans="2:2" ht="14.25" customHeight="1">
      <c r="B87" s="14"/>
    </row>
    <row r="88" spans="2:2" ht="14.25" customHeight="1">
      <c r="B88" s="14"/>
    </row>
    <row r="89" spans="2:2" ht="14.25" customHeight="1">
      <c r="B89" s="14"/>
    </row>
    <row r="90" spans="2:2" ht="14.25" customHeight="1">
      <c r="B90" s="14"/>
    </row>
    <row r="91" spans="2:2" ht="14.25" customHeight="1">
      <c r="B91" s="14"/>
    </row>
    <row r="92" spans="2:2" ht="14.25" customHeight="1">
      <c r="B92" s="14"/>
    </row>
    <row r="93" spans="2:2" ht="14.25" customHeight="1">
      <c r="B93" s="14"/>
    </row>
    <row r="94" spans="2:2" ht="14.25" customHeight="1">
      <c r="B94" s="14"/>
    </row>
    <row r="95" spans="2:2" ht="14.25" customHeight="1">
      <c r="B95" s="14"/>
    </row>
    <row r="96" spans="2:2" ht="14.25" customHeight="1">
      <c r="B96" s="14"/>
    </row>
    <row r="97" spans="2:2" ht="14.25" customHeight="1">
      <c r="B97" s="14"/>
    </row>
    <row r="98" spans="2:2" ht="14.25" customHeight="1">
      <c r="B98" s="14"/>
    </row>
    <row r="99" spans="2:2" ht="14.25" customHeight="1">
      <c r="B99" s="14"/>
    </row>
    <row r="100" spans="2:2" ht="14.25" customHeight="1">
      <c r="B100" s="14"/>
    </row>
    <row r="101" spans="2:2" ht="14.25" customHeight="1">
      <c r="B101" s="14"/>
    </row>
    <row r="102" spans="2:2" ht="14.25" customHeight="1">
      <c r="B102" s="14"/>
    </row>
    <row r="103" spans="2:2" ht="14.25" customHeight="1">
      <c r="B103" s="14"/>
    </row>
    <row r="104" spans="2:2" ht="14.25" customHeight="1">
      <c r="B104" s="14"/>
    </row>
    <row r="105" spans="2:2" ht="14.25" customHeight="1">
      <c r="B105" s="14"/>
    </row>
    <row r="106" spans="2:2" ht="14.25" customHeight="1">
      <c r="B106" s="14"/>
    </row>
    <row r="107" spans="2:2" ht="14.25" customHeight="1">
      <c r="B107" s="14"/>
    </row>
    <row r="108" spans="2:2" ht="14.25" customHeight="1">
      <c r="B108" s="14"/>
    </row>
    <row r="109" spans="2:2" ht="14.25" customHeight="1">
      <c r="B109" s="14"/>
    </row>
    <row r="110" spans="2:2" ht="14.25" customHeight="1">
      <c r="B110" s="14"/>
    </row>
    <row r="111" spans="2:2" ht="14.25" customHeight="1">
      <c r="B111" s="14"/>
    </row>
    <row r="112" spans="2:2" ht="14.25" customHeight="1">
      <c r="B112" s="14"/>
    </row>
    <row r="113" spans="2:2" ht="14.25" customHeight="1">
      <c r="B113" s="14"/>
    </row>
    <row r="114" spans="2:2" ht="14.25" customHeight="1">
      <c r="B114" s="14"/>
    </row>
    <row r="115" spans="2:2" ht="14.25" customHeight="1">
      <c r="B115" s="14"/>
    </row>
    <row r="116" spans="2:2" ht="14.25" customHeight="1">
      <c r="B116" s="14"/>
    </row>
    <row r="117" spans="2:2" ht="14.25" customHeight="1">
      <c r="B117" s="14"/>
    </row>
    <row r="118" spans="2:2" ht="14.25" customHeight="1">
      <c r="B118" s="14"/>
    </row>
    <row r="119" spans="2:2" ht="14.25" customHeight="1">
      <c r="B119" s="14"/>
    </row>
    <row r="120" spans="2:2" ht="14.25" customHeight="1">
      <c r="B120" s="14"/>
    </row>
    <row r="121" spans="2:2" ht="14.25" customHeight="1">
      <c r="B121" s="14"/>
    </row>
    <row r="122" spans="2:2" ht="14.25" customHeight="1">
      <c r="B122" s="14"/>
    </row>
    <row r="123" spans="2:2" ht="14.25" customHeight="1">
      <c r="B123" s="14"/>
    </row>
    <row r="124" spans="2:2" ht="14.25" customHeight="1">
      <c r="B124" s="14"/>
    </row>
    <row r="125" spans="2:2" ht="14.25" customHeight="1">
      <c r="B125" s="14"/>
    </row>
    <row r="126" spans="2:2" ht="14.25" customHeight="1">
      <c r="B126" s="14"/>
    </row>
    <row r="127" spans="2:2" ht="14.25" customHeight="1">
      <c r="B127" s="14"/>
    </row>
    <row r="128" spans="2:2" ht="14.25" customHeight="1">
      <c r="B128" s="14"/>
    </row>
    <row r="129" spans="2:2" ht="14.25" customHeight="1">
      <c r="B129" s="14"/>
    </row>
    <row r="130" spans="2:2" ht="14.25" customHeight="1">
      <c r="B130" s="14"/>
    </row>
    <row r="131" spans="2:2" ht="14.25" customHeight="1">
      <c r="B131" s="14"/>
    </row>
    <row r="132" spans="2:2" ht="14.25" customHeight="1">
      <c r="B132" s="14"/>
    </row>
    <row r="133" spans="2:2" ht="14.25" customHeight="1">
      <c r="B133" s="14"/>
    </row>
    <row r="134" spans="2:2" ht="14.25" customHeight="1">
      <c r="B134" s="14"/>
    </row>
    <row r="135" spans="2:2" ht="14.25" customHeight="1">
      <c r="B135" s="14"/>
    </row>
    <row r="136" spans="2:2" ht="14.25" customHeight="1">
      <c r="B136" s="14"/>
    </row>
    <row r="137" spans="2:2" ht="14.25" customHeight="1">
      <c r="B137" s="14"/>
    </row>
    <row r="138" spans="2:2" ht="14.25" customHeight="1">
      <c r="B138" s="14"/>
    </row>
    <row r="139" spans="2:2" ht="14.25" customHeight="1">
      <c r="B139" s="14"/>
    </row>
    <row r="140" spans="2:2" ht="14.25" customHeight="1">
      <c r="B140" s="14"/>
    </row>
    <row r="141" spans="2:2" ht="14.25" customHeight="1">
      <c r="B141" s="14"/>
    </row>
    <row r="142" spans="2:2" ht="14.25" customHeight="1">
      <c r="B142" s="14"/>
    </row>
    <row r="143" spans="2:2" ht="14.25" customHeight="1">
      <c r="B143" s="14"/>
    </row>
    <row r="144" spans="2:2" ht="14.25" customHeight="1">
      <c r="B144" s="14"/>
    </row>
    <row r="145" spans="2:2" ht="14.25" customHeight="1">
      <c r="B145" s="14"/>
    </row>
    <row r="146" spans="2:2" ht="14.25" customHeight="1">
      <c r="B146" s="14"/>
    </row>
    <row r="147" spans="2:2" ht="14.25" customHeight="1">
      <c r="B147" s="14"/>
    </row>
    <row r="148" spans="2:2" ht="14.25" customHeight="1">
      <c r="B148" s="14"/>
    </row>
    <row r="149" spans="2:2" ht="14.25" customHeight="1">
      <c r="B149" s="14"/>
    </row>
    <row r="150" spans="2:2" ht="14.25" customHeight="1">
      <c r="B150" s="14"/>
    </row>
    <row r="151" spans="2:2" ht="14.25" customHeight="1">
      <c r="B151" s="14"/>
    </row>
    <row r="152" spans="2:2" ht="14.25" customHeight="1">
      <c r="B152" s="14"/>
    </row>
    <row r="153" spans="2:2" ht="14.25" customHeight="1">
      <c r="B153" s="14"/>
    </row>
    <row r="154" spans="2:2" ht="14.25" customHeight="1">
      <c r="B154" s="14"/>
    </row>
    <row r="155" spans="2:2" ht="14.25" customHeight="1">
      <c r="B155" s="14"/>
    </row>
    <row r="156" spans="2:2" ht="14.25" customHeight="1">
      <c r="B156" s="14"/>
    </row>
    <row r="157" spans="2:2" ht="14.25" customHeight="1">
      <c r="B157" s="14"/>
    </row>
    <row r="158" spans="2:2" ht="14.25" customHeight="1">
      <c r="B158" s="14"/>
    </row>
    <row r="159" spans="2:2" ht="14.25" customHeight="1">
      <c r="B159" s="14"/>
    </row>
    <row r="160" spans="2:2" ht="14.25" customHeight="1">
      <c r="B160" s="14"/>
    </row>
    <row r="161" spans="2:2" ht="14.25" customHeight="1">
      <c r="B161" s="14"/>
    </row>
    <row r="162" spans="2:2" ht="14.25" customHeight="1">
      <c r="B162" s="14"/>
    </row>
    <row r="163" spans="2:2" ht="14.25" customHeight="1">
      <c r="B163" s="14"/>
    </row>
    <row r="164" spans="2:2" ht="14.25" customHeight="1">
      <c r="B164" s="14"/>
    </row>
    <row r="165" spans="2:2" ht="14.25" customHeight="1">
      <c r="B165" s="14"/>
    </row>
    <row r="166" spans="2:2" ht="14.25" customHeight="1">
      <c r="B166" s="14"/>
    </row>
    <row r="167" spans="2:2" ht="14.25" customHeight="1">
      <c r="B167" s="14"/>
    </row>
    <row r="168" spans="2:2" ht="14.25" customHeight="1">
      <c r="B168" s="14"/>
    </row>
    <row r="169" spans="2:2" ht="14.25" customHeight="1">
      <c r="B169" s="14"/>
    </row>
    <row r="170" spans="2:2" ht="14.25" customHeight="1">
      <c r="B170" s="14"/>
    </row>
    <row r="171" spans="2:2" ht="14.25" customHeight="1">
      <c r="B171" s="14"/>
    </row>
    <row r="172" spans="2:2" ht="14.25" customHeight="1">
      <c r="B172" s="14"/>
    </row>
    <row r="173" spans="2:2" ht="14.25" customHeight="1">
      <c r="B173" s="14"/>
    </row>
    <row r="174" spans="2:2" ht="14.25" customHeight="1">
      <c r="B174" s="14"/>
    </row>
    <row r="175" spans="2:2" ht="14.25" customHeight="1">
      <c r="B175" s="14"/>
    </row>
    <row r="176" spans="2:2" ht="14.25" customHeight="1">
      <c r="B176" s="14"/>
    </row>
    <row r="177" spans="2:2" ht="14.25" customHeight="1">
      <c r="B177" s="14"/>
    </row>
    <row r="178" spans="2:2" ht="14.25" customHeight="1">
      <c r="B178" s="14"/>
    </row>
    <row r="179" spans="2:2" ht="14.25" customHeight="1">
      <c r="B179" s="14"/>
    </row>
    <row r="180" spans="2:2" ht="14.25" customHeight="1">
      <c r="B180" s="14"/>
    </row>
    <row r="181" spans="2:2" ht="14.25" customHeight="1">
      <c r="B181" s="14"/>
    </row>
    <row r="182" spans="2:2" ht="14.25" customHeight="1">
      <c r="B182" s="14"/>
    </row>
    <row r="183" spans="2:2" ht="14.25" customHeight="1">
      <c r="B183" s="14"/>
    </row>
    <row r="184" spans="2:2" ht="14.25" customHeight="1">
      <c r="B184" s="14"/>
    </row>
    <row r="185" spans="2:2" ht="14.25" customHeight="1">
      <c r="B185" s="14"/>
    </row>
    <row r="186" spans="2:2" ht="14.25" customHeight="1">
      <c r="B186" s="14"/>
    </row>
    <row r="187" spans="2:2" ht="14.25" customHeight="1">
      <c r="B187" s="14"/>
    </row>
    <row r="188" spans="2:2" ht="14.25" customHeight="1">
      <c r="B188" s="14"/>
    </row>
    <row r="189" spans="2:2" ht="14.25" customHeight="1">
      <c r="B189" s="14"/>
    </row>
    <row r="190" spans="2:2" ht="14.25" customHeight="1">
      <c r="B190" s="14"/>
    </row>
    <row r="191" spans="2:2" ht="14.25" customHeight="1">
      <c r="B191" s="14"/>
    </row>
    <row r="192" spans="2:2" ht="14.25" customHeight="1">
      <c r="B192" s="14"/>
    </row>
    <row r="193" spans="2:2" ht="14.25" customHeight="1">
      <c r="B193" s="14"/>
    </row>
    <row r="194" spans="2:2" ht="14.25" customHeight="1">
      <c r="B194" s="14"/>
    </row>
    <row r="195" spans="2:2" ht="14.25" customHeight="1">
      <c r="B195" s="14"/>
    </row>
    <row r="196" spans="2:2" ht="14.25" customHeight="1">
      <c r="B196" s="14"/>
    </row>
    <row r="197" spans="2:2" ht="14.25" customHeight="1">
      <c r="B197" s="14"/>
    </row>
    <row r="198" spans="2:2" ht="14.25" customHeight="1">
      <c r="B198" s="14"/>
    </row>
    <row r="199" spans="2:2" ht="14.25" customHeight="1">
      <c r="B199" s="14"/>
    </row>
    <row r="200" spans="2:2" ht="14.25" customHeight="1">
      <c r="B200" s="14"/>
    </row>
    <row r="201" spans="2:2" ht="14.25" customHeight="1">
      <c r="B201" s="14"/>
    </row>
    <row r="202" spans="2:2" ht="14.25" customHeight="1">
      <c r="B202" s="14"/>
    </row>
    <row r="203" spans="2:2" ht="14.25" customHeight="1">
      <c r="B203" s="14"/>
    </row>
    <row r="204" spans="2:2" ht="14.25" customHeight="1">
      <c r="B204" s="14"/>
    </row>
    <row r="205" spans="2:2" ht="14.25" customHeight="1">
      <c r="B205" s="14"/>
    </row>
    <row r="206" spans="2:2" ht="14.25" customHeight="1">
      <c r="B206" s="14"/>
    </row>
    <row r="207" spans="2:2" ht="14.25" customHeight="1">
      <c r="B207" s="14"/>
    </row>
    <row r="208" spans="2:2" ht="14.25" customHeight="1">
      <c r="B208" s="14"/>
    </row>
    <row r="209" spans="2:2" ht="14.25" customHeight="1">
      <c r="B209" s="14"/>
    </row>
    <row r="210" spans="2:2" ht="14.25" customHeight="1">
      <c r="B210" s="14"/>
    </row>
    <row r="211" spans="2:2" ht="14.25" customHeight="1">
      <c r="B211" s="14"/>
    </row>
    <row r="212" spans="2:2" ht="14.25" customHeight="1">
      <c r="B212" s="14"/>
    </row>
    <row r="213" spans="2:2" ht="14.25" customHeight="1">
      <c r="B213" s="14"/>
    </row>
    <row r="214" spans="2:2" ht="14.25" customHeight="1">
      <c r="B214" s="14"/>
    </row>
    <row r="215" spans="2:2" ht="14.25" customHeight="1">
      <c r="B215" s="14"/>
    </row>
    <row r="216" spans="2:2" ht="14.25" customHeight="1">
      <c r="B216" s="14"/>
    </row>
    <row r="217" spans="2:2" ht="14.25" customHeight="1">
      <c r="B217" s="14"/>
    </row>
    <row r="218" spans="2:2" ht="14.25" customHeight="1">
      <c r="B218" s="14"/>
    </row>
    <row r="219" spans="2:2" ht="14.25" customHeight="1">
      <c r="B219" s="14"/>
    </row>
    <row r="220" spans="2:2" ht="14.25" customHeight="1">
      <c r="B220" s="14"/>
    </row>
    <row r="221" spans="2:2" ht="14.25" customHeight="1">
      <c r="B221" s="14"/>
    </row>
    <row r="222" spans="2:2" ht="14.25" customHeight="1">
      <c r="B222" s="14"/>
    </row>
    <row r="223" spans="2:2" ht="14.25" customHeight="1">
      <c r="B223" s="14"/>
    </row>
    <row r="224" spans="2:2" ht="14.25" customHeight="1">
      <c r="B224" s="14"/>
    </row>
    <row r="225" spans="2:2" ht="14.25" customHeight="1">
      <c r="B225" s="14"/>
    </row>
    <row r="226" spans="2:2" ht="14.25" customHeight="1">
      <c r="B226" s="14"/>
    </row>
    <row r="227" spans="2:2" ht="14.25" customHeight="1">
      <c r="B227" s="14"/>
    </row>
    <row r="228" spans="2:2" ht="14.25" customHeight="1">
      <c r="B228" s="14"/>
    </row>
    <row r="229" spans="2:2" ht="14.25" customHeight="1">
      <c r="B229" s="14"/>
    </row>
    <row r="230" spans="2:2" ht="14.25" customHeight="1">
      <c r="B230" s="14"/>
    </row>
    <row r="231" spans="2:2" ht="14.25" customHeight="1">
      <c r="B231" s="14"/>
    </row>
    <row r="232" spans="2:2" ht="14.25" customHeight="1">
      <c r="B232" s="14"/>
    </row>
    <row r="233" spans="2:2" ht="14.25" customHeight="1">
      <c r="B233" s="14"/>
    </row>
    <row r="234" spans="2:2" ht="14.25" customHeight="1">
      <c r="B234" s="14"/>
    </row>
    <row r="235" spans="2:2" ht="14.25" customHeight="1">
      <c r="B235" s="14"/>
    </row>
    <row r="236" spans="2:2" ht="14.25" customHeight="1">
      <c r="B236" s="14"/>
    </row>
    <row r="237" spans="2:2" ht="14.25" customHeight="1">
      <c r="B237" s="14"/>
    </row>
    <row r="238" spans="2:2" ht="14.25" customHeight="1">
      <c r="B238" s="14"/>
    </row>
    <row r="239" spans="2:2" ht="14.25" customHeight="1">
      <c r="B239" s="14"/>
    </row>
    <row r="240" spans="2:2" ht="14.25" customHeight="1">
      <c r="B240" s="14"/>
    </row>
    <row r="241" spans="2:2" ht="14.25" customHeight="1">
      <c r="B241" s="14"/>
    </row>
    <row r="242" spans="2:2" ht="14.25" customHeight="1">
      <c r="B242" s="14"/>
    </row>
    <row r="243" spans="2:2" ht="14.25" customHeight="1">
      <c r="B243" s="14"/>
    </row>
    <row r="244" spans="2:2" ht="14.25" customHeight="1">
      <c r="B244" s="14"/>
    </row>
    <row r="245" spans="2:2" ht="14.25" customHeight="1">
      <c r="B245" s="14"/>
    </row>
    <row r="246" spans="2:2" ht="14.25" customHeight="1">
      <c r="B246" s="14"/>
    </row>
    <row r="247" spans="2:2" ht="14.25" customHeight="1">
      <c r="B247" s="14"/>
    </row>
    <row r="248" spans="2:2" ht="14.25" customHeight="1">
      <c r="B248" s="14"/>
    </row>
    <row r="249" spans="2:2" ht="14.25" customHeight="1">
      <c r="B249" s="14"/>
    </row>
    <row r="250" spans="2:2" ht="14.25" customHeight="1">
      <c r="B250" s="14"/>
    </row>
    <row r="251" spans="2:2" ht="14.25" customHeight="1">
      <c r="B251" s="14"/>
    </row>
    <row r="252" spans="2:2" ht="14.25" customHeight="1">
      <c r="B252" s="14"/>
    </row>
    <row r="253" spans="2:2" ht="14.25" customHeight="1">
      <c r="B253" s="14"/>
    </row>
    <row r="254" spans="2:2" ht="14.25" customHeight="1">
      <c r="B254" s="14"/>
    </row>
    <row r="255" spans="2:2" ht="14.25" customHeight="1">
      <c r="B255" s="14"/>
    </row>
    <row r="256" spans="2:2" ht="14.25" customHeight="1">
      <c r="B256" s="14"/>
    </row>
    <row r="257" spans="2:2" ht="14.25" customHeight="1">
      <c r="B257" s="14"/>
    </row>
    <row r="258" spans="2:2" ht="14.25" customHeight="1">
      <c r="B258" s="14"/>
    </row>
    <row r="259" spans="2:2" ht="14.25" customHeight="1">
      <c r="B259" s="14"/>
    </row>
    <row r="260" spans="2:2" ht="14.25" customHeight="1">
      <c r="B260" s="14"/>
    </row>
    <row r="261" spans="2:2" ht="14.25" customHeight="1">
      <c r="B261" s="14"/>
    </row>
    <row r="262" spans="2:2" ht="14.25" customHeight="1">
      <c r="B262" s="14"/>
    </row>
    <row r="263" spans="2:2" ht="14.25" customHeight="1">
      <c r="B263" s="14"/>
    </row>
    <row r="264" spans="2:2" ht="14.25" customHeight="1">
      <c r="B264" s="14"/>
    </row>
    <row r="265" spans="2:2" ht="14.25" customHeight="1">
      <c r="B265" s="14"/>
    </row>
    <row r="266" spans="2:2" ht="14.25" customHeight="1">
      <c r="B266" s="14"/>
    </row>
    <row r="267" spans="2:2" ht="14.25" customHeight="1">
      <c r="B267" s="14"/>
    </row>
    <row r="268" spans="2:2" ht="14.25" customHeight="1">
      <c r="B268" s="14"/>
    </row>
    <row r="269" spans="2:2" ht="14.25" customHeight="1">
      <c r="B269" s="14"/>
    </row>
    <row r="270" spans="2:2" ht="14.25" customHeight="1">
      <c r="B270" s="14"/>
    </row>
    <row r="271" spans="2:2" ht="14.25" customHeight="1">
      <c r="B271" s="14"/>
    </row>
    <row r="272" spans="2:2" ht="14.25" customHeight="1">
      <c r="B272" s="14"/>
    </row>
    <row r="273" spans="2:2" ht="14.25" customHeight="1">
      <c r="B273" s="14"/>
    </row>
    <row r="274" spans="2:2" ht="14.25" customHeight="1">
      <c r="B274" s="14"/>
    </row>
    <row r="275" spans="2:2" ht="14.25" customHeight="1">
      <c r="B275" s="14"/>
    </row>
    <row r="276" spans="2:2" ht="14.25" customHeight="1">
      <c r="B276" s="14"/>
    </row>
    <row r="277" spans="2:2" ht="14.25" customHeight="1">
      <c r="B277" s="14"/>
    </row>
    <row r="278" spans="2:2" ht="14.25" customHeight="1">
      <c r="B278" s="14"/>
    </row>
    <row r="279" spans="2:2" ht="14.25" customHeight="1">
      <c r="B279" s="14"/>
    </row>
    <row r="280" spans="2:2" ht="14.25" customHeight="1">
      <c r="B280" s="14"/>
    </row>
    <row r="281" spans="2:2" ht="14.25" customHeight="1">
      <c r="B281" s="14"/>
    </row>
    <row r="282" spans="2:2" ht="14.25" customHeight="1">
      <c r="B282" s="14"/>
    </row>
    <row r="283" spans="2:2" ht="14.25" customHeight="1">
      <c r="B283" s="14"/>
    </row>
    <row r="284" spans="2:2" ht="14.25" customHeight="1">
      <c r="B284" s="14"/>
    </row>
    <row r="285" spans="2:2" ht="14.25" customHeight="1">
      <c r="B285" s="14"/>
    </row>
    <row r="286" spans="2:2" ht="14.25" customHeight="1">
      <c r="B286" s="14"/>
    </row>
    <row r="287" spans="2:2" ht="14.25" customHeight="1">
      <c r="B287" s="14"/>
    </row>
    <row r="288" spans="2:2" ht="14.25" customHeight="1">
      <c r="B288" s="14"/>
    </row>
    <row r="289" spans="2:2" ht="14.25" customHeight="1">
      <c r="B289" s="14"/>
    </row>
    <row r="290" spans="2:2" ht="14.25" customHeight="1">
      <c r="B290" s="14"/>
    </row>
    <row r="291" spans="2:2" ht="14.25" customHeight="1">
      <c r="B291" s="14"/>
    </row>
    <row r="292" spans="2:2" ht="14.25" customHeight="1">
      <c r="B292" s="14"/>
    </row>
    <row r="293" spans="2:2" ht="14.25" customHeight="1">
      <c r="B293" s="14"/>
    </row>
    <row r="294" spans="2:2" ht="14.25" customHeight="1">
      <c r="B294" s="14"/>
    </row>
    <row r="295" spans="2:2" ht="14.25" customHeight="1">
      <c r="B295" s="14"/>
    </row>
    <row r="296" spans="2:2" ht="14.25" customHeight="1">
      <c r="B296" s="14"/>
    </row>
    <row r="297" spans="2:2" ht="14.25" customHeight="1">
      <c r="B297" s="14"/>
    </row>
    <row r="298" spans="2:2" ht="14.25" customHeight="1">
      <c r="B298" s="14"/>
    </row>
    <row r="299" spans="2:2" ht="14.25" customHeight="1">
      <c r="B299" s="14"/>
    </row>
    <row r="300" spans="2:2" ht="14.25" customHeight="1">
      <c r="B300" s="14"/>
    </row>
    <row r="301" spans="2:2" ht="14.25" customHeight="1">
      <c r="B301" s="14"/>
    </row>
    <row r="302" spans="2:2" ht="14.25" customHeight="1">
      <c r="B302" s="14"/>
    </row>
    <row r="303" spans="2:2" ht="14.25" customHeight="1">
      <c r="B303" s="14"/>
    </row>
    <row r="304" spans="2:2" ht="14.25" customHeight="1">
      <c r="B304" s="14"/>
    </row>
    <row r="305" spans="2:2" ht="14.25" customHeight="1">
      <c r="B305" s="14"/>
    </row>
    <row r="306" spans="2:2" ht="14.25" customHeight="1">
      <c r="B306" s="14"/>
    </row>
    <row r="307" spans="2:2" ht="14.25" customHeight="1">
      <c r="B307" s="14"/>
    </row>
    <row r="308" spans="2:2" ht="14.25" customHeight="1">
      <c r="B308" s="14"/>
    </row>
    <row r="309" spans="2:2" ht="14.25" customHeight="1">
      <c r="B309" s="14"/>
    </row>
    <row r="310" spans="2:2" ht="14.25" customHeight="1">
      <c r="B310" s="14"/>
    </row>
    <row r="311" spans="2:2" ht="14.25" customHeight="1">
      <c r="B311" s="14"/>
    </row>
    <row r="312" spans="2:2" ht="14.25" customHeight="1">
      <c r="B312" s="14"/>
    </row>
    <row r="313" spans="2:2" ht="14.25" customHeight="1">
      <c r="B313" s="14"/>
    </row>
    <row r="314" spans="2:2" ht="14.25" customHeight="1">
      <c r="B314" s="14"/>
    </row>
    <row r="315" spans="2:2" ht="14.25" customHeight="1">
      <c r="B315" s="14"/>
    </row>
    <row r="316" spans="2:2" ht="14.25" customHeight="1">
      <c r="B316" s="14"/>
    </row>
    <row r="317" spans="2:2" ht="14.25" customHeight="1">
      <c r="B317" s="14"/>
    </row>
    <row r="318" spans="2:2" ht="14.25" customHeight="1">
      <c r="B318" s="14"/>
    </row>
    <row r="319" spans="2:2" ht="14.25" customHeight="1">
      <c r="B319" s="14"/>
    </row>
    <row r="320" spans="2:2" ht="14.25" customHeight="1">
      <c r="B320" s="14"/>
    </row>
    <row r="321" spans="2:2" ht="14.25" customHeight="1">
      <c r="B321" s="14"/>
    </row>
    <row r="322" spans="2:2" ht="14.25" customHeight="1">
      <c r="B322" s="14"/>
    </row>
    <row r="323" spans="2:2" ht="14.25" customHeight="1">
      <c r="B323" s="14"/>
    </row>
    <row r="324" spans="2:2" ht="14.25" customHeight="1">
      <c r="B324" s="14"/>
    </row>
    <row r="325" spans="2:2" ht="14.25" customHeight="1">
      <c r="B325" s="14"/>
    </row>
    <row r="326" spans="2:2" ht="14.25" customHeight="1">
      <c r="B326" s="14"/>
    </row>
    <row r="327" spans="2:2" ht="14.25" customHeight="1">
      <c r="B327" s="14"/>
    </row>
    <row r="328" spans="2:2" ht="14.25" customHeight="1">
      <c r="B328" s="14"/>
    </row>
    <row r="329" spans="2:2" ht="14.25" customHeight="1">
      <c r="B329" s="14"/>
    </row>
    <row r="330" spans="2:2" ht="14.25" customHeight="1">
      <c r="B330" s="14"/>
    </row>
    <row r="331" spans="2:2" ht="14.25" customHeight="1">
      <c r="B331" s="14"/>
    </row>
    <row r="332" spans="2:2" ht="14.25" customHeight="1">
      <c r="B332" s="14"/>
    </row>
    <row r="333" spans="2:2" ht="14.25" customHeight="1">
      <c r="B333" s="14"/>
    </row>
    <row r="334" spans="2:2" ht="14.25" customHeight="1">
      <c r="B334" s="14"/>
    </row>
    <row r="335" spans="2:2" ht="14.25" customHeight="1">
      <c r="B335" s="14"/>
    </row>
    <row r="336" spans="2:2" ht="14.25" customHeight="1">
      <c r="B336" s="14"/>
    </row>
    <row r="337" spans="2:2" ht="14.25" customHeight="1">
      <c r="B337" s="14"/>
    </row>
    <row r="338" spans="2:2" ht="14.25" customHeight="1">
      <c r="B338" s="14"/>
    </row>
    <row r="339" spans="2:2" ht="14.25" customHeight="1">
      <c r="B339" s="14"/>
    </row>
    <row r="340" spans="2:2" ht="14.25" customHeight="1">
      <c r="B340" s="14"/>
    </row>
    <row r="341" spans="2:2" ht="14.25" customHeight="1">
      <c r="B341" s="14"/>
    </row>
    <row r="342" spans="2:2" ht="14.25" customHeight="1">
      <c r="B342" s="14"/>
    </row>
    <row r="343" spans="2:2" ht="14.25" customHeight="1">
      <c r="B343" s="14"/>
    </row>
    <row r="344" spans="2:2" ht="14.25" customHeight="1">
      <c r="B344" s="14"/>
    </row>
    <row r="345" spans="2:2" ht="14.25" customHeight="1">
      <c r="B345" s="14"/>
    </row>
    <row r="346" spans="2:2" ht="14.25" customHeight="1">
      <c r="B346" s="14"/>
    </row>
    <row r="347" spans="2:2" ht="14.25" customHeight="1">
      <c r="B347" s="14"/>
    </row>
    <row r="348" spans="2:2" ht="14.25" customHeight="1">
      <c r="B348" s="14"/>
    </row>
    <row r="349" spans="2:2" ht="14.25" customHeight="1">
      <c r="B349" s="14"/>
    </row>
    <row r="350" spans="2:2" ht="14.25" customHeight="1">
      <c r="B350" s="14"/>
    </row>
    <row r="351" spans="2:2" ht="14.25" customHeight="1">
      <c r="B351" s="14"/>
    </row>
    <row r="352" spans="2:2" ht="14.25" customHeight="1">
      <c r="B352" s="14"/>
    </row>
    <row r="353" spans="2:2" ht="14.25" customHeight="1">
      <c r="B353" s="14"/>
    </row>
    <row r="354" spans="2:2" ht="14.25" customHeight="1">
      <c r="B354" s="14"/>
    </row>
    <row r="355" spans="2:2" ht="14.25" customHeight="1">
      <c r="B355" s="14"/>
    </row>
    <row r="356" spans="2:2" ht="14.25" customHeight="1">
      <c r="B356" s="14"/>
    </row>
    <row r="357" spans="2:2" ht="14.25" customHeight="1">
      <c r="B357" s="14"/>
    </row>
    <row r="358" spans="2:2" ht="14.25" customHeight="1">
      <c r="B358" s="14"/>
    </row>
    <row r="359" spans="2:2" ht="14.25" customHeight="1">
      <c r="B359" s="14"/>
    </row>
    <row r="360" spans="2:2" ht="14.25" customHeight="1">
      <c r="B360" s="14"/>
    </row>
    <row r="361" spans="2:2" ht="14.25" customHeight="1">
      <c r="B361" s="14"/>
    </row>
    <row r="362" spans="2:2" ht="14.25" customHeight="1">
      <c r="B362" s="14"/>
    </row>
    <row r="363" spans="2:2" ht="14.25" customHeight="1">
      <c r="B363" s="14"/>
    </row>
    <row r="364" spans="2:2" ht="14.25" customHeight="1">
      <c r="B364" s="14"/>
    </row>
    <row r="365" spans="2:2" ht="14.25" customHeight="1">
      <c r="B365" s="14"/>
    </row>
    <row r="366" spans="2:2" ht="14.25" customHeight="1">
      <c r="B366" s="14"/>
    </row>
    <row r="367" spans="2:2" ht="14.25" customHeight="1">
      <c r="B367" s="14"/>
    </row>
    <row r="368" spans="2:2" ht="14.25" customHeight="1">
      <c r="B368" s="14"/>
    </row>
    <row r="369" spans="2:2" ht="14.25" customHeight="1">
      <c r="B369" s="14"/>
    </row>
    <row r="370" spans="2:2" ht="14.25" customHeight="1">
      <c r="B370" s="14"/>
    </row>
    <row r="371" spans="2:2" ht="14.25" customHeight="1">
      <c r="B371" s="14"/>
    </row>
    <row r="372" spans="2:2" ht="14.25" customHeight="1">
      <c r="B372" s="14"/>
    </row>
    <row r="373" spans="2:2" ht="14.25" customHeight="1">
      <c r="B373" s="14"/>
    </row>
    <row r="374" spans="2:2" ht="14.25" customHeight="1">
      <c r="B374" s="14"/>
    </row>
    <row r="375" spans="2:2" ht="14.25" customHeight="1">
      <c r="B375" s="14"/>
    </row>
    <row r="376" spans="2:2" ht="14.25" customHeight="1">
      <c r="B376" s="14"/>
    </row>
    <row r="377" spans="2:2" ht="14.25" customHeight="1">
      <c r="B377" s="14"/>
    </row>
    <row r="378" spans="2:2" ht="14.25" customHeight="1">
      <c r="B378" s="14"/>
    </row>
    <row r="379" spans="2:2" ht="14.25" customHeight="1">
      <c r="B379" s="14"/>
    </row>
    <row r="380" spans="2:2" ht="14.25" customHeight="1">
      <c r="B380" s="14"/>
    </row>
    <row r="381" spans="2:2" ht="14.25" customHeight="1">
      <c r="B381" s="14"/>
    </row>
    <row r="382" spans="2:2" ht="14.25" customHeight="1">
      <c r="B382" s="14"/>
    </row>
    <row r="383" spans="2:2" ht="14.25" customHeight="1">
      <c r="B383" s="14"/>
    </row>
    <row r="384" spans="2:2" ht="14.25" customHeight="1">
      <c r="B384" s="14"/>
    </row>
    <row r="385" spans="2:2" ht="14.25" customHeight="1">
      <c r="B385" s="14"/>
    </row>
    <row r="386" spans="2:2" ht="14.25" customHeight="1">
      <c r="B386" s="14"/>
    </row>
    <row r="387" spans="2:2" ht="14.25" customHeight="1">
      <c r="B387" s="14"/>
    </row>
    <row r="388" spans="2:2" ht="14.25" customHeight="1">
      <c r="B388" s="14"/>
    </row>
    <row r="389" spans="2:2" ht="14.25" customHeight="1">
      <c r="B389" s="14"/>
    </row>
    <row r="390" spans="2:2" ht="14.25" customHeight="1">
      <c r="B390" s="14"/>
    </row>
    <row r="391" spans="2:2" ht="14.25" customHeight="1">
      <c r="B391" s="14"/>
    </row>
    <row r="392" spans="2:2" ht="14.25" customHeight="1">
      <c r="B392" s="14"/>
    </row>
    <row r="393" spans="2:2" ht="14.25" customHeight="1">
      <c r="B393" s="14"/>
    </row>
    <row r="394" spans="2:2" ht="14.25" customHeight="1">
      <c r="B394" s="14"/>
    </row>
    <row r="395" spans="2:2" ht="14.25" customHeight="1">
      <c r="B395" s="14"/>
    </row>
    <row r="396" spans="2:2" ht="14.25" customHeight="1">
      <c r="B396" s="14"/>
    </row>
    <row r="397" spans="2:2" ht="14.25" customHeight="1">
      <c r="B397" s="14"/>
    </row>
    <row r="398" spans="2:2" ht="14.25" customHeight="1">
      <c r="B398" s="14"/>
    </row>
    <row r="399" spans="2:2" ht="14.25" customHeight="1">
      <c r="B399" s="14"/>
    </row>
    <row r="400" spans="2:2" ht="14.25" customHeight="1">
      <c r="B400" s="14"/>
    </row>
    <row r="401" spans="2:2" ht="14.25" customHeight="1">
      <c r="B401" s="14"/>
    </row>
    <row r="402" spans="2:2" ht="14.25" customHeight="1">
      <c r="B402" s="14"/>
    </row>
    <row r="403" spans="2:2" ht="14.25" customHeight="1">
      <c r="B403" s="14"/>
    </row>
    <row r="404" spans="2:2" ht="14.25" customHeight="1">
      <c r="B404" s="14"/>
    </row>
    <row r="405" spans="2:2" ht="14.25" customHeight="1">
      <c r="B405" s="14"/>
    </row>
    <row r="406" spans="2:2" ht="14.25" customHeight="1">
      <c r="B406" s="14"/>
    </row>
    <row r="407" spans="2:2" ht="14.25" customHeight="1">
      <c r="B407" s="14"/>
    </row>
    <row r="408" spans="2:2" ht="14.25" customHeight="1">
      <c r="B408" s="14"/>
    </row>
    <row r="409" spans="2:2" ht="14.25" customHeight="1">
      <c r="B409" s="14"/>
    </row>
    <row r="410" spans="2:2" ht="14.25" customHeight="1">
      <c r="B410" s="14"/>
    </row>
    <row r="411" spans="2:2" ht="14.25" customHeight="1">
      <c r="B411" s="14"/>
    </row>
    <row r="412" spans="2:2" ht="14.25" customHeight="1">
      <c r="B412" s="14"/>
    </row>
    <row r="413" spans="2:2" ht="14.25" customHeight="1">
      <c r="B413" s="14"/>
    </row>
    <row r="414" spans="2:2" ht="14.25" customHeight="1">
      <c r="B414" s="14"/>
    </row>
    <row r="415" spans="2:2" ht="14.25" customHeight="1">
      <c r="B415" s="14"/>
    </row>
    <row r="416" spans="2:2" ht="14.25" customHeight="1">
      <c r="B416" s="14"/>
    </row>
    <row r="417" spans="2:2" ht="14.25" customHeight="1">
      <c r="B417" s="14"/>
    </row>
    <row r="418" spans="2:2" ht="14.25" customHeight="1">
      <c r="B418" s="14"/>
    </row>
    <row r="419" spans="2:2" ht="14.25" customHeight="1">
      <c r="B419" s="14"/>
    </row>
    <row r="420" spans="2:2" ht="14.25" customHeight="1">
      <c r="B420" s="14"/>
    </row>
    <row r="421" spans="2:2" ht="14.25" customHeight="1">
      <c r="B421" s="14"/>
    </row>
    <row r="422" spans="2:2" ht="14.25" customHeight="1">
      <c r="B422" s="14"/>
    </row>
    <row r="423" spans="2:2" ht="14.25" customHeight="1">
      <c r="B423" s="14"/>
    </row>
    <row r="424" spans="2:2" ht="14.25" customHeight="1">
      <c r="B424" s="14"/>
    </row>
    <row r="425" spans="2:2" ht="14.25" customHeight="1">
      <c r="B425" s="14"/>
    </row>
    <row r="426" spans="2:2" ht="14.25" customHeight="1">
      <c r="B426" s="14"/>
    </row>
    <row r="427" spans="2:2" ht="14.25" customHeight="1">
      <c r="B427" s="14"/>
    </row>
    <row r="428" spans="2:2" ht="14.25" customHeight="1">
      <c r="B428" s="14"/>
    </row>
    <row r="429" spans="2:2" ht="14.25" customHeight="1">
      <c r="B429" s="14"/>
    </row>
    <row r="430" spans="2:2" ht="14.25" customHeight="1">
      <c r="B430" s="14"/>
    </row>
    <row r="431" spans="2:2" ht="14.25" customHeight="1">
      <c r="B431" s="14"/>
    </row>
    <row r="432" spans="2:2" ht="14.25" customHeight="1">
      <c r="B432" s="14"/>
    </row>
    <row r="433" spans="2:2" ht="14.25" customHeight="1">
      <c r="B433" s="14"/>
    </row>
    <row r="434" spans="2:2" ht="14.25" customHeight="1">
      <c r="B434" s="14"/>
    </row>
    <row r="435" spans="2:2" ht="14.25" customHeight="1">
      <c r="B435" s="14"/>
    </row>
    <row r="436" spans="2:2" ht="14.25" customHeight="1">
      <c r="B436" s="14"/>
    </row>
    <row r="437" spans="2:2" ht="14.25" customHeight="1">
      <c r="B437" s="14"/>
    </row>
    <row r="438" spans="2:2" ht="14.25" customHeight="1">
      <c r="B438" s="14"/>
    </row>
    <row r="439" spans="2:2" ht="14.25" customHeight="1">
      <c r="B439" s="14"/>
    </row>
    <row r="440" spans="2:2" ht="14.25" customHeight="1">
      <c r="B440" s="14"/>
    </row>
    <row r="441" spans="2:2" ht="14.25" customHeight="1">
      <c r="B441" s="14"/>
    </row>
    <row r="442" spans="2:2" ht="14.25" customHeight="1">
      <c r="B442" s="14"/>
    </row>
    <row r="443" spans="2:2" ht="14.25" customHeight="1">
      <c r="B443" s="14"/>
    </row>
    <row r="444" spans="2:2" ht="14.25" customHeight="1">
      <c r="B444" s="14"/>
    </row>
    <row r="445" spans="2:2" ht="14.25" customHeight="1">
      <c r="B445" s="14"/>
    </row>
    <row r="446" spans="2:2" ht="14.25" customHeight="1">
      <c r="B446" s="14"/>
    </row>
    <row r="447" spans="2:2" ht="14.25" customHeight="1">
      <c r="B447" s="14"/>
    </row>
    <row r="448" spans="2:2" ht="14.25" customHeight="1">
      <c r="B448" s="14"/>
    </row>
    <row r="449" spans="2:2" ht="14.25" customHeight="1">
      <c r="B449" s="14"/>
    </row>
    <row r="450" spans="2:2" ht="14.25" customHeight="1">
      <c r="B450" s="14"/>
    </row>
    <row r="451" spans="2:2" ht="14.25" customHeight="1">
      <c r="B451" s="14"/>
    </row>
    <row r="452" spans="2:2" ht="14.25" customHeight="1">
      <c r="B452" s="14"/>
    </row>
    <row r="453" spans="2:2" ht="14.25" customHeight="1">
      <c r="B453" s="14"/>
    </row>
    <row r="454" spans="2:2" ht="14.25" customHeight="1">
      <c r="B454" s="14"/>
    </row>
    <row r="455" spans="2:2" ht="14.25" customHeight="1">
      <c r="B455" s="14"/>
    </row>
    <row r="456" spans="2:2" ht="14.25" customHeight="1">
      <c r="B456" s="14"/>
    </row>
    <row r="457" spans="2:2" ht="14.25" customHeight="1">
      <c r="B457" s="14"/>
    </row>
    <row r="458" spans="2:2" ht="14.25" customHeight="1">
      <c r="B458" s="14"/>
    </row>
    <row r="459" spans="2:2" ht="14.25" customHeight="1">
      <c r="B459" s="14"/>
    </row>
    <row r="460" spans="2:2" ht="14.25" customHeight="1">
      <c r="B460" s="14"/>
    </row>
    <row r="461" spans="2:2" ht="14.25" customHeight="1">
      <c r="B461" s="14"/>
    </row>
    <row r="462" spans="2:2" ht="14.25" customHeight="1">
      <c r="B462" s="14"/>
    </row>
    <row r="463" spans="2:2" ht="14.25" customHeight="1">
      <c r="B463" s="14"/>
    </row>
    <row r="464" spans="2:2" ht="14.25" customHeight="1">
      <c r="B464" s="14"/>
    </row>
    <row r="465" spans="2:2" ht="14.25" customHeight="1">
      <c r="B465" s="14"/>
    </row>
    <row r="466" spans="2:2" ht="14.25" customHeight="1">
      <c r="B466" s="14"/>
    </row>
    <row r="467" spans="2:2" ht="14.25" customHeight="1">
      <c r="B467" s="14"/>
    </row>
    <row r="468" spans="2:2" ht="14.25" customHeight="1">
      <c r="B468" s="14"/>
    </row>
    <row r="469" spans="2:2" ht="14.25" customHeight="1">
      <c r="B469" s="14"/>
    </row>
    <row r="470" spans="2:2" ht="14.25" customHeight="1">
      <c r="B470" s="14"/>
    </row>
    <row r="471" spans="2:2" ht="14.25" customHeight="1">
      <c r="B471" s="14"/>
    </row>
    <row r="472" spans="2:2" ht="14.25" customHeight="1">
      <c r="B472" s="14"/>
    </row>
    <row r="473" spans="2:2" ht="14.25" customHeight="1">
      <c r="B473" s="14"/>
    </row>
    <row r="474" spans="2:2" ht="14.25" customHeight="1">
      <c r="B474" s="14"/>
    </row>
    <row r="475" spans="2:2" ht="14.25" customHeight="1">
      <c r="B475" s="14"/>
    </row>
    <row r="476" spans="2:2" ht="14.25" customHeight="1">
      <c r="B476" s="14"/>
    </row>
    <row r="477" spans="2:2" ht="14.25" customHeight="1">
      <c r="B477" s="14"/>
    </row>
    <row r="478" spans="2:2" ht="14.25" customHeight="1">
      <c r="B478" s="14"/>
    </row>
    <row r="479" spans="2:2" ht="14.25" customHeight="1">
      <c r="B479" s="14"/>
    </row>
    <row r="480" spans="2:2" ht="14.25" customHeight="1">
      <c r="B480" s="14"/>
    </row>
    <row r="481" spans="2:2" ht="14.25" customHeight="1">
      <c r="B481" s="14"/>
    </row>
    <row r="482" spans="2:2" ht="14.25" customHeight="1">
      <c r="B482" s="14"/>
    </row>
    <row r="483" spans="2:2" ht="14.25" customHeight="1">
      <c r="B483" s="14"/>
    </row>
    <row r="484" spans="2:2" ht="14.25" customHeight="1">
      <c r="B484" s="14"/>
    </row>
    <row r="485" spans="2:2" ht="14.25" customHeight="1">
      <c r="B485" s="14"/>
    </row>
    <row r="486" spans="2:2" ht="14.25" customHeight="1">
      <c r="B486" s="14"/>
    </row>
    <row r="487" spans="2:2" ht="14.25" customHeight="1">
      <c r="B487" s="14"/>
    </row>
    <row r="488" spans="2:2" ht="14.25" customHeight="1">
      <c r="B488" s="14"/>
    </row>
    <row r="489" spans="2:2" ht="14.25" customHeight="1">
      <c r="B489" s="14"/>
    </row>
    <row r="490" spans="2:2" ht="14.25" customHeight="1">
      <c r="B490" s="14"/>
    </row>
    <row r="491" spans="2:2" ht="14.25" customHeight="1">
      <c r="B491" s="14"/>
    </row>
    <row r="492" spans="2:2" ht="14.25" customHeight="1">
      <c r="B492" s="14"/>
    </row>
    <row r="493" spans="2:2" ht="14.25" customHeight="1">
      <c r="B493" s="14"/>
    </row>
    <row r="494" spans="2:2" ht="14.25" customHeight="1">
      <c r="B494" s="14"/>
    </row>
    <row r="495" spans="2:2" ht="14.25" customHeight="1">
      <c r="B495" s="14"/>
    </row>
    <row r="496" spans="2:2" ht="14.25" customHeight="1">
      <c r="B496" s="14"/>
    </row>
    <row r="497" spans="2:2" ht="14.25" customHeight="1">
      <c r="B497" s="14"/>
    </row>
    <row r="498" spans="2:2" ht="14.25" customHeight="1">
      <c r="B498" s="14"/>
    </row>
    <row r="499" spans="2:2" ht="14.25" customHeight="1">
      <c r="B499" s="14"/>
    </row>
    <row r="500" spans="2:2" ht="14.25" customHeight="1">
      <c r="B500" s="14"/>
    </row>
    <row r="501" spans="2:2" ht="14.25" customHeight="1">
      <c r="B501" s="14"/>
    </row>
    <row r="502" spans="2:2" ht="14.25" customHeight="1">
      <c r="B502" s="14"/>
    </row>
    <row r="503" spans="2:2" ht="14.25" customHeight="1">
      <c r="B503" s="14"/>
    </row>
    <row r="504" spans="2:2" ht="14.25" customHeight="1">
      <c r="B504" s="14"/>
    </row>
    <row r="505" spans="2:2" ht="14.25" customHeight="1">
      <c r="B505" s="14"/>
    </row>
    <row r="506" spans="2:2" ht="14.25" customHeight="1">
      <c r="B506" s="14"/>
    </row>
    <row r="507" spans="2:2" ht="14.25" customHeight="1">
      <c r="B507" s="14"/>
    </row>
    <row r="508" spans="2:2" ht="14.25" customHeight="1">
      <c r="B508" s="14"/>
    </row>
    <row r="509" spans="2:2" ht="14.25" customHeight="1">
      <c r="B509" s="14"/>
    </row>
    <row r="510" spans="2:2" ht="14.25" customHeight="1">
      <c r="B510" s="14"/>
    </row>
    <row r="511" spans="2:2" ht="14.25" customHeight="1">
      <c r="B511" s="14"/>
    </row>
    <row r="512" spans="2:2" ht="14.25" customHeight="1">
      <c r="B512" s="14"/>
    </row>
    <row r="513" spans="2:2" ht="14.25" customHeight="1">
      <c r="B513" s="14"/>
    </row>
    <row r="514" spans="2:2" ht="14.25" customHeight="1">
      <c r="B514" s="14"/>
    </row>
    <row r="515" spans="2:2" ht="14.25" customHeight="1">
      <c r="B515" s="14"/>
    </row>
    <row r="516" spans="2:2" ht="14.25" customHeight="1">
      <c r="B516" s="14"/>
    </row>
    <row r="517" spans="2:2" ht="14.25" customHeight="1">
      <c r="B517" s="14"/>
    </row>
    <row r="518" spans="2:2" ht="14.25" customHeight="1">
      <c r="B518" s="14"/>
    </row>
    <row r="519" spans="2:2" ht="14.25" customHeight="1">
      <c r="B519" s="14"/>
    </row>
    <row r="520" spans="2:2" ht="14.25" customHeight="1">
      <c r="B520" s="14"/>
    </row>
    <row r="521" spans="2:2" ht="14.25" customHeight="1">
      <c r="B521" s="14"/>
    </row>
    <row r="522" spans="2:2" ht="14.25" customHeight="1">
      <c r="B522" s="14"/>
    </row>
    <row r="523" spans="2:2" ht="14.25" customHeight="1">
      <c r="B523" s="14"/>
    </row>
    <row r="524" spans="2:2" ht="14.25" customHeight="1">
      <c r="B524" s="14"/>
    </row>
    <row r="525" spans="2:2" ht="14.25" customHeight="1">
      <c r="B525" s="14"/>
    </row>
    <row r="526" spans="2:2" ht="14.25" customHeight="1">
      <c r="B526" s="14"/>
    </row>
    <row r="527" spans="2:2" ht="14.25" customHeight="1">
      <c r="B527" s="14"/>
    </row>
    <row r="528" spans="2:2" ht="14.25" customHeight="1">
      <c r="B528" s="14"/>
    </row>
    <row r="529" spans="2:2" ht="14.25" customHeight="1">
      <c r="B529" s="14"/>
    </row>
    <row r="530" spans="2:2" ht="14.25" customHeight="1">
      <c r="B530" s="14"/>
    </row>
    <row r="531" spans="2:2" ht="14.25" customHeight="1">
      <c r="B531" s="14"/>
    </row>
    <row r="532" spans="2:2" ht="14.25" customHeight="1">
      <c r="B532" s="14"/>
    </row>
    <row r="533" spans="2:2" ht="14.25" customHeight="1">
      <c r="B533" s="14"/>
    </row>
    <row r="534" spans="2:2" ht="14.25" customHeight="1">
      <c r="B534" s="14"/>
    </row>
    <row r="535" spans="2:2" ht="14.25" customHeight="1">
      <c r="B535" s="14"/>
    </row>
    <row r="536" spans="2:2" ht="14.25" customHeight="1">
      <c r="B536" s="14"/>
    </row>
    <row r="537" spans="2:2" ht="14.25" customHeight="1">
      <c r="B537" s="14"/>
    </row>
    <row r="538" spans="2:2" ht="14.25" customHeight="1">
      <c r="B538" s="14"/>
    </row>
    <row r="539" spans="2:2" ht="14.25" customHeight="1">
      <c r="B539" s="14"/>
    </row>
    <row r="540" spans="2:2" ht="14.25" customHeight="1">
      <c r="B540" s="14"/>
    </row>
    <row r="541" spans="2:2" ht="14.25" customHeight="1">
      <c r="B541" s="14"/>
    </row>
    <row r="542" spans="2:2" ht="14.25" customHeight="1">
      <c r="B542" s="14"/>
    </row>
    <row r="543" spans="2:2" ht="14.25" customHeight="1">
      <c r="B543" s="14"/>
    </row>
    <row r="544" spans="2:2" ht="14.25" customHeight="1">
      <c r="B544" s="14"/>
    </row>
    <row r="545" spans="2:2" ht="14.25" customHeight="1">
      <c r="B545" s="14"/>
    </row>
    <row r="546" spans="2:2" ht="14.25" customHeight="1">
      <c r="B546" s="14"/>
    </row>
    <row r="547" spans="2:2" ht="14.25" customHeight="1">
      <c r="B547" s="14"/>
    </row>
    <row r="548" spans="2:2" ht="14.25" customHeight="1">
      <c r="B548" s="14"/>
    </row>
    <row r="549" spans="2:2" ht="14.25" customHeight="1">
      <c r="B549" s="14"/>
    </row>
    <row r="550" spans="2:2" ht="14.25" customHeight="1">
      <c r="B550" s="14"/>
    </row>
    <row r="551" spans="2:2" ht="14.25" customHeight="1">
      <c r="B551" s="14"/>
    </row>
    <row r="552" spans="2:2" ht="14.25" customHeight="1">
      <c r="B552" s="14"/>
    </row>
    <row r="553" spans="2:2" ht="14.25" customHeight="1">
      <c r="B553" s="14"/>
    </row>
    <row r="554" spans="2:2" ht="14.25" customHeight="1">
      <c r="B554" s="14"/>
    </row>
    <row r="555" spans="2:2" ht="14.25" customHeight="1">
      <c r="B555" s="14"/>
    </row>
    <row r="556" spans="2:2" ht="14.25" customHeight="1">
      <c r="B556" s="14"/>
    </row>
    <row r="557" spans="2:2" ht="14.25" customHeight="1">
      <c r="B557" s="14"/>
    </row>
    <row r="558" spans="2:2" ht="14.25" customHeight="1">
      <c r="B558" s="14"/>
    </row>
    <row r="559" spans="2:2" ht="14.25" customHeight="1">
      <c r="B559" s="14"/>
    </row>
    <row r="560" spans="2:2" ht="14.25" customHeight="1">
      <c r="B560" s="14"/>
    </row>
    <row r="561" spans="2:2" ht="14.25" customHeight="1">
      <c r="B561" s="14"/>
    </row>
    <row r="562" spans="2:2" ht="14.25" customHeight="1">
      <c r="B562" s="14"/>
    </row>
    <row r="563" spans="2:2" ht="14.25" customHeight="1">
      <c r="B563" s="14"/>
    </row>
    <row r="564" spans="2:2" ht="14.25" customHeight="1">
      <c r="B564" s="14"/>
    </row>
    <row r="565" spans="2:2" ht="14.25" customHeight="1">
      <c r="B565" s="14"/>
    </row>
    <row r="566" spans="2:2" ht="14.25" customHeight="1">
      <c r="B566" s="14"/>
    </row>
    <row r="567" spans="2:2" ht="14.25" customHeight="1">
      <c r="B567" s="14"/>
    </row>
    <row r="568" spans="2:2" ht="14.25" customHeight="1">
      <c r="B568" s="14"/>
    </row>
    <row r="569" spans="2:2" ht="14.25" customHeight="1">
      <c r="B569" s="14"/>
    </row>
    <row r="570" spans="2:2" ht="14.25" customHeight="1">
      <c r="B570" s="14"/>
    </row>
    <row r="571" spans="2:2" ht="14.25" customHeight="1">
      <c r="B571" s="14"/>
    </row>
    <row r="572" spans="2:2" ht="14.25" customHeight="1">
      <c r="B572" s="14"/>
    </row>
    <row r="573" spans="2:2" ht="14.25" customHeight="1">
      <c r="B573" s="14"/>
    </row>
    <row r="574" spans="2:2" ht="14.25" customHeight="1">
      <c r="B574" s="14"/>
    </row>
    <row r="575" spans="2:2" ht="14.25" customHeight="1">
      <c r="B575" s="14"/>
    </row>
    <row r="576" spans="2:2" ht="14.25" customHeight="1">
      <c r="B576" s="14"/>
    </row>
    <row r="577" spans="2:2" ht="14.25" customHeight="1">
      <c r="B577" s="14"/>
    </row>
    <row r="578" spans="2:2" ht="14.25" customHeight="1">
      <c r="B578" s="14"/>
    </row>
    <row r="579" spans="2:2" ht="14.25" customHeight="1">
      <c r="B579" s="14"/>
    </row>
    <row r="580" spans="2:2" ht="14.25" customHeight="1">
      <c r="B580" s="14"/>
    </row>
    <row r="581" spans="2:2" ht="14.25" customHeight="1">
      <c r="B581" s="14"/>
    </row>
    <row r="582" spans="2:2" ht="14.25" customHeight="1">
      <c r="B582" s="14"/>
    </row>
    <row r="583" spans="2:2" ht="14.25" customHeight="1">
      <c r="B583" s="14"/>
    </row>
    <row r="584" spans="2:2" ht="14.25" customHeight="1">
      <c r="B584" s="14"/>
    </row>
    <row r="585" spans="2:2" ht="14.25" customHeight="1">
      <c r="B585" s="14"/>
    </row>
    <row r="586" spans="2:2" ht="14.25" customHeight="1">
      <c r="B586" s="14"/>
    </row>
    <row r="587" spans="2:2" ht="14.25" customHeight="1">
      <c r="B587" s="14"/>
    </row>
    <row r="588" spans="2:2" ht="14.25" customHeight="1">
      <c r="B588" s="14"/>
    </row>
    <row r="589" spans="2:2" ht="14.25" customHeight="1">
      <c r="B589" s="14"/>
    </row>
    <row r="590" spans="2:2" ht="14.25" customHeight="1">
      <c r="B590" s="14"/>
    </row>
    <row r="591" spans="2:2" ht="14.25" customHeight="1">
      <c r="B591" s="14"/>
    </row>
    <row r="592" spans="2:2" ht="14.25" customHeight="1">
      <c r="B592" s="14"/>
    </row>
    <row r="593" spans="2:2" ht="14.25" customHeight="1">
      <c r="B593" s="14"/>
    </row>
    <row r="594" spans="2:2" ht="14.25" customHeight="1">
      <c r="B594" s="14"/>
    </row>
    <row r="595" spans="2:2" ht="14.25" customHeight="1">
      <c r="B595" s="14"/>
    </row>
    <row r="596" spans="2:2" ht="14.25" customHeight="1">
      <c r="B596" s="14"/>
    </row>
    <row r="597" spans="2:2" ht="14.25" customHeight="1">
      <c r="B597" s="14"/>
    </row>
    <row r="598" spans="2:2" ht="14.25" customHeight="1">
      <c r="B598" s="14"/>
    </row>
    <row r="599" spans="2:2" ht="14.25" customHeight="1">
      <c r="B599" s="14"/>
    </row>
    <row r="600" spans="2:2" ht="14.25" customHeight="1">
      <c r="B600" s="14"/>
    </row>
    <row r="601" spans="2:2" ht="14.25" customHeight="1">
      <c r="B601" s="14"/>
    </row>
    <row r="602" spans="2:2" ht="14.25" customHeight="1">
      <c r="B602" s="14"/>
    </row>
    <row r="603" spans="2:2" ht="14.25" customHeight="1">
      <c r="B603" s="14"/>
    </row>
    <row r="604" spans="2:2" ht="14.25" customHeight="1">
      <c r="B604" s="14"/>
    </row>
    <row r="605" spans="2:2" ht="14.25" customHeight="1">
      <c r="B605" s="14"/>
    </row>
    <row r="606" spans="2:2" ht="14.25" customHeight="1">
      <c r="B606" s="14"/>
    </row>
    <row r="607" spans="2:2" ht="14.25" customHeight="1">
      <c r="B607" s="14"/>
    </row>
    <row r="608" spans="2:2" ht="14.25" customHeight="1">
      <c r="B608" s="14"/>
    </row>
    <row r="609" spans="2:2" ht="14.25" customHeight="1">
      <c r="B609" s="14"/>
    </row>
    <row r="610" spans="2:2" ht="14.25" customHeight="1">
      <c r="B610" s="14"/>
    </row>
    <row r="611" spans="2:2" ht="14.25" customHeight="1">
      <c r="B611" s="14"/>
    </row>
    <row r="612" spans="2:2" ht="14.25" customHeight="1">
      <c r="B612" s="14"/>
    </row>
    <row r="613" spans="2:2" ht="14.25" customHeight="1">
      <c r="B613" s="14"/>
    </row>
    <row r="614" spans="2:2" ht="14.25" customHeight="1">
      <c r="B614" s="14"/>
    </row>
    <row r="615" spans="2:2" ht="14.25" customHeight="1">
      <c r="B615" s="14"/>
    </row>
    <row r="616" spans="2:2" ht="14.25" customHeight="1">
      <c r="B616" s="14"/>
    </row>
    <row r="617" spans="2:2" ht="14.25" customHeight="1">
      <c r="B617" s="14"/>
    </row>
    <row r="618" spans="2:2" ht="14.25" customHeight="1">
      <c r="B618" s="14"/>
    </row>
    <row r="619" spans="2:2" ht="14.25" customHeight="1">
      <c r="B619" s="14"/>
    </row>
    <row r="620" spans="2:2" ht="14.25" customHeight="1">
      <c r="B620" s="14"/>
    </row>
    <row r="621" spans="2:2" ht="14.25" customHeight="1">
      <c r="B621" s="14"/>
    </row>
    <row r="622" spans="2:2" ht="14.25" customHeight="1">
      <c r="B622" s="14"/>
    </row>
    <row r="623" spans="2:2" ht="14.25" customHeight="1">
      <c r="B623" s="14"/>
    </row>
    <row r="624" spans="2:2" ht="14.25" customHeight="1">
      <c r="B624" s="14"/>
    </row>
    <row r="625" spans="2:2" ht="14.25" customHeight="1">
      <c r="B625" s="14"/>
    </row>
    <row r="626" spans="2:2" ht="14.25" customHeight="1">
      <c r="B626" s="14"/>
    </row>
    <row r="627" spans="2:2" ht="14.25" customHeight="1">
      <c r="B627" s="14"/>
    </row>
    <row r="628" spans="2:2" ht="14.25" customHeight="1">
      <c r="B628" s="14"/>
    </row>
    <row r="629" spans="2:2" ht="14.25" customHeight="1">
      <c r="B629" s="14"/>
    </row>
    <row r="630" spans="2:2" ht="14.25" customHeight="1">
      <c r="B630" s="14"/>
    </row>
    <row r="631" spans="2:2" ht="14.25" customHeight="1">
      <c r="B631" s="14"/>
    </row>
    <row r="632" spans="2:2" ht="14.25" customHeight="1">
      <c r="B632" s="14"/>
    </row>
    <row r="633" spans="2:2" ht="14.25" customHeight="1">
      <c r="B633" s="14"/>
    </row>
    <row r="634" spans="2:2" ht="14.25" customHeight="1">
      <c r="B634" s="14"/>
    </row>
    <row r="635" spans="2:2" ht="14.25" customHeight="1">
      <c r="B635" s="14"/>
    </row>
    <row r="636" spans="2:2" ht="14.25" customHeight="1">
      <c r="B636" s="14"/>
    </row>
    <row r="637" spans="2:2" ht="14.25" customHeight="1">
      <c r="B637" s="14"/>
    </row>
    <row r="638" spans="2:2" ht="14.25" customHeight="1">
      <c r="B638" s="14"/>
    </row>
    <row r="639" spans="2:2" ht="14.25" customHeight="1">
      <c r="B639" s="14"/>
    </row>
    <row r="640" spans="2:2" ht="14.25" customHeight="1">
      <c r="B640" s="14"/>
    </row>
    <row r="641" spans="2:2" ht="14.25" customHeight="1">
      <c r="B641" s="14"/>
    </row>
    <row r="642" spans="2:2" ht="14.25" customHeight="1">
      <c r="B642" s="14"/>
    </row>
    <row r="643" spans="2:2" ht="14.25" customHeight="1">
      <c r="B643" s="14"/>
    </row>
    <row r="644" spans="2:2" ht="14.25" customHeight="1">
      <c r="B644" s="14"/>
    </row>
    <row r="645" spans="2:2" ht="14.25" customHeight="1">
      <c r="B645" s="14"/>
    </row>
    <row r="646" spans="2:2" ht="14.25" customHeight="1">
      <c r="B646" s="14"/>
    </row>
    <row r="647" spans="2:2" ht="14.25" customHeight="1">
      <c r="B647" s="14"/>
    </row>
    <row r="648" spans="2:2" ht="14.25" customHeight="1">
      <c r="B648" s="14"/>
    </row>
    <row r="649" spans="2:2" ht="14.25" customHeight="1">
      <c r="B649" s="14"/>
    </row>
    <row r="650" spans="2:2" ht="14.25" customHeight="1">
      <c r="B650" s="14"/>
    </row>
    <row r="651" spans="2:2" ht="14.25" customHeight="1">
      <c r="B651" s="14"/>
    </row>
    <row r="652" spans="2:2" ht="14.25" customHeight="1">
      <c r="B652" s="14"/>
    </row>
    <row r="653" spans="2:2" ht="14.25" customHeight="1">
      <c r="B653" s="14"/>
    </row>
    <row r="654" spans="2:2" ht="14.25" customHeight="1">
      <c r="B654" s="14"/>
    </row>
    <row r="655" spans="2:2" ht="14.25" customHeight="1">
      <c r="B655" s="14"/>
    </row>
    <row r="656" spans="2:2" ht="14.25" customHeight="1">
      <c r="B656" s="14"/>
    </row>
    <row r="657" spans="2:2" ht="14.25" customHeight="1">
      <c r="B657" s="14"/>
    </row>
    <row r="658" spans="2:2" ht="14.25" customHeight="1">
      <c r="B658" s="14"/>
    </row>
    <row r="659" spans="2:2" ht="14.25" customHeight="1">
      <c r="B659" s="14"/>
    </row>
    <row r="660" spans="2:2" ht="14.25" customHeight="1">
      <c r="B660" s="14"/>
    </row>
    <row r="661" spans="2:2" ht="14.25" customHeight="1">
      <c r="B661" s="14"/>
    </row>
    <row r="662" spans="2:2" ht="14.25" customHeight="1">
      <c r="B662" s="14"/>
    </row>
    <row r="663" spans="2:2" ht="14.25" customHeight="1">
      <c r="B663" s="14"/>
    </row>
    <row r="664" spans="2:2" ht="14.25" customHeight="1">
      <c r="B664" s="14"/>
    </row>
    <row r="665" spans="2:2" ht="14.25" customHeight="1">
      <c r="B665" s="14"/>
    </row>
    <row r="666" spans="2:2" ht="14.25" customHeight="1">
      <c r="B666" s="14"/>
    </row>
    <row r="667" spans="2:2" ht="14.25" customHeight="1">
      <c r="B667" s="14"/>
    </row>
    <row r="668" spans="2:2" ht="14.25" customHeight="1">
      <c r="B668" s="14"/>
    </row>
    <row r="669" spans="2:2" ht="14.25" customHeight="1">
      <c r="B669" s="14"/>
    </row>
    <row r="670" spans="2:2" ht="14.25" customHeight="1">
      <c r="B670" s="14"/>
    </row>
    <row r="671" spans="2:2" ht="14.25" customHeight="1">
      <c r="B671" s="14"/>
    </row>
    <row r="672" spans="2:2" ht="14.25" customHeight="1">
      <c r="B672" s="14"/>
    </row>
    <row r="673" spans="2:2" ht="14.25" customHeight="1">
      <c r="B673" s="14"/>
    </row>
    <row r="674" spans="2:2" ht="14.25" customHeight="1">
      <c r="B674" s="14"/>
    </row>
    <row r="675" spans="2:2" ht="14.25" customHeight="1">
      <c r="B675" s="14"/>
    </row>
    <row r="676" spans="2:2" ht="14.25" customHeight="1">
      <c r="B676" s="14"/>
    </row>
    <row r="677" spans="2:2" ht="14.25" customHeight="1">
      <c r="B677" s="14"/>
    </row>
    <row r="678" spans="2:2" ht="14.25" customHeight="1">
      <c r="B678" s="14"/>
    </row>
    <row r="679" spans="2:2" ht="14.25" customHeight="1">
      <c r="B679" s="14"/>
    </row>
    <row r="680" spans="2:2" ht="14.25" customHeight="1">
      <c r="B680" s="14"/>
    </row>
    <row r="681" spans="2:2" ht="14.25" customHeight="1">
      <c r="B681" s="14"/>
    </row>
    <row r="682" spans="2:2" ht="14.25" customHeight="1">
      <c r="B682" s="14"/>
    </row>
    <row r="683" spans="2:2" ht="14.25" customHeight="1">
      <c r="B683" s="14"/>
    </row>
    <row r="684" spans="2:2" ht="14.25" customHeight="1">
      <c r="B684" s="14"/>
    </row>
    <row r="685" spans="2:2" ht="14.25" customHeight="1">
      <c r="B685" s="14"/>
    </row>
    <row r="686" spans="2:2" ht="14.25" customHeight="1">
      <c r="B686" s="14"/>
    </row>
    <row r="687" spans="2:2" ht="14.25" customHeight="1">
      <c r="B687" s="14"/>
    </row>
    <row r="688" spans="2:2" ht="14.25" customHeight="1">
      <c r="B688" s="14"/>
    </row>
    <row r="689" spans="2:2" ht="14.25" customHeight="1">
      <c r="B689" s="14"/>
    </row>
    <row r="690" spans="2:2" ht="14.25" customHeight="1">
      <c r="B690" s="14"/>
    </row>
    <row r="691" spans="2:2" ht="14.25" customHeight="1">
      <c r="B691" s="14"/>
    </row>
    <row r="692" spans="2:2" ht="14.25" customHeight="1">
      <c r="B692" s="14"/>
    </row>
    <row r="693" spans="2:2" ht="14.25" customHeight="1">
      <c r="B693" s="14"/>
    </row>
    <row r="694" spans="2:2" ht="14.25" customHeight="1">
      <c r="B694" s="14"/>
    </row>
    <row r="695" spans="2:2" ht="14.25" customHeight="1">
      <c r="B695" s="14"/>
    </row>
    <row r="696" spans="2:2" ht="14.25" customHeight="1">
      <c r="B696" s="14"/>
    </row>
    <row r="697" spans="2:2" ht="14.25" customHeight="1">
      <c r="B697" s="14"/>
    </row>
    <row r="698" spans="2:2" ht="14.25" customHeight="1">
      <c r="B698" s="14"/>
    </row>
    <row r="699" spans="2:2" ht="14.25" customHeight="1">
      <c r="B699" s="14"/>
    </row>
    <row r="700" spans="2:2" ht="14.25" customHeight="1">
      <c r="B700" s="14"/>
    </row>
    <row r="701" spans="2:2" ht="14.25" customHeight="1">
      <c r="B701" s="14"/>
    </row>
    <row r="702" spans="2:2" ht="14.25" customHeight="1">
      <c r="B702" s="14"/>
    </row>
    <row r="703" spans="2:2" ht="14.25" customHeight="1">
      <c r="B703" s="14"/>
    </row>
    <row r="704" spans="2:2" ht="14.25" customHeight="1">
      <c r="B704" s="14"/>
    </row>
    <row r="705" spans="2:2" ht="14.25" customHeight="1">
      <c r="B705" s="14"/>
    </row>
    <row r="706" spans="2:2" ht="14.25" customHeight="1">
      <c r="B706" s="14"/>
    </row>
    <row r="707" spans="2:2" ht="14.25" customHeight="1">
      <c r="B707" s="14"/>
    </row>
    <row r="708" spans="2:2" ht="14.25" customHeight="1">
      <c r="B708" s="14"/>
    </row>
    <row r="709" spans="2:2" ht="14.25" customHeight="1">
      <c r="B709" s="14"/>
    </row>
    <row r="710" spans="2:2" ht="14.25" customHeight="1">
      <c r="B710" s="14"/>
    </row>
    <row r="711" spans="2:2" ht="14.25" customHeight="1">
      <c r="B711" s="14"/>
    </row>
    <row r="712" spans="2:2" ht="14.25" customHeight="1">
      <c r="B712" s="14"/>
    </row>
    <row r="713" spans="2:2" ht="14.25" customHeight="1">
      <c r="B713" s="14"/>
    </row>
    <row r="714" spans="2:2" ht="14.25" customHeight="1">
      <c r="B714" s="14"/>
    </row>
    <row r="715" spans="2:2" ht="14.25" customHeight="1">
      <c r="B715" s="14"/>
    </row>
    <row r="716" spans="2:2" ht="14.25" customHeight="1">
      <c r="B716" s="14"/>
    </row>
    <row r="717" spans="2:2" ht="14.25" customHeight="1">
      <c r="B717" s="14"/>
    </row>
    <row r="718" spans="2:2" ht="14.25" customHeight="1">
      <c r="B718" s="14"/>
    </row>
    <row r="719" spans="2:2" ht="14.25" customHeight="1">
      <c r="B719" s="14"/>
    </row>
    <row r="720" spans="2:2" ht="14.25" customHeight="1">
      <c r="B720" s="14"/>
    </row>
    <row r="721" spans="2:2" ht="14.25" customHeight="1">
      <c r="B721" s="14"/>
    </row>
    <row r="722" spans="2:2" ht="14.25" customHeight="1">
      <c r="B722" s="14"/>
    </row>
    <row r="723" spans="2:2" ht="14.25" customHeight="1">
      <c r="B723" s="14"/>
    </row>
    <row r="724" spans="2:2" ht="14.25" customHeight="1">
      <c r="B724" s="14"/>
    </row>
    <row r="725" spans="2:2" ht="14.25" customHeight="1">
      <c r="B725" s="14"/>
    </row>
    <row r="726" spans="2:2" ht="14.25" customHeight="1">
      <c r="B726" s="14"/>
    </row>
    <row r="727" spans="2:2" ht="14.25" customHeight="1">
      <c r="B727" s="14"/>
    </row>
    <row r="728" spans="2:2" ht="14.25" customHeight="1">
      <c r="B728" s="14"/>
    </row>
    <row r="729" spans="2:2" ht="14.25" customHeight="1">
      <c r="B729" s="14"/>
    </row>
    <row r="730" spans="2:2" ht="14.25" customHeight="1">
      <c r="B730" s="14"/>
    </row>
    <row r="731" spans="2:2" ht="14.25" customHeight="1">
      <c r="B731" s="14"/>
    </row>
    <row r="732" spans="2:2" ht="14.25" customHeight="1">
      <c r="B732" s="14"/>
    </row>
    <row r="733" spans="2:2" ht="14.25" customHeight="1">
      <c r="B733" s="14"/>
    </row>
    <row r="734" spans="2:2" ht="14.25" customHeight="1">
      <c r="B734" s="14"/>
    </row>
    <row r="735" spans="2:2" ht="14.25" customHeight="1">
      <c r="B735" s="14"/>
    </row>
    <row r="736" spans="2:2" ht="14.25" customHeight="1">
      <c r="B736" s="14"/>
    </row>
    <row r="737" spans="2:2" ht="14.25" customHeight="1">
      <c r="B737" s="14"/>
    </row>
    <row r="738" spans="2:2" ht="14.25" customHeight="1">
      <c r="B738" s="14"/>
    </row>
    <row r="739" spans="2:2" ht="14.25" customHeight="1">
      <c r="B739" s="14"/>
    </row>
    <row r="740" spans="2:2" ht="14.25" customHeight="1">
      <c r="B740" s="14"/>
    </row>
    <row r="741" spans="2:2" ht="14.25" customHeight="1">
      <c r="B741" s="14"/>
    </row>
    <row r="742" spans="2:2" ht="14.25" customHeight="1">
      <c r="B742" s="14"/>
    </row>
    <row r="743" spans="2:2" ht="14.25" customHeight="1">
      <c r="B743" s="14"/>
    </row>
    <row r="744" spans="2:2" ht="14.25" customHeight="1">
      <c r="B744" s="14"/>
    </row>
    <row r="745" spans="2:2" ht="14.25" customHeight="1">
      <c r="B745" s="14"/>
    </row>
    <row r="746" spans="2:2" ht="14.25" customHeight="1">
      <c r="B746" s="14"/>
    </row>
    <row r="747" spans="2:2" ht="14.25" customHeight="1">
      <c r="B747" s="14"/>
    </row>
    <row r="748" spans="2:2" ht="14.25" customHeight="1">
      <c r="B748" s="14"/>
    </row>
    <row r="749" spans="2:2" ht="14.25" customHeight="1">
      <c r="B749" s="14"/>
    </row>
    <row r="750" spans="2:2" ht="14.25" customHeight="1">
      <c r="B750" s="14"/>
    </row>
    <row r="751" spans="2:2" ht="14.25" customHeight="1">
      <c r="B751" s="14"/>
    </row>
    <row r="752" spans="2:2" ht="14.25" customHeight="1">
      <c r="B752" s="14"/>
    </row>
    <row r="753" spans="2:2" ht="14.25" customHeight="1">
      <c r="B753" s="14"/>
    </row>
    <row r="754" spans="2:2" ht="14.25" customHeight="1">
      <c r="B754" s="14"/>
    </row>
    <row r="755" spans="2:2" ht="14.25" customHeight="1">
      <c r="B755" s="14"/>
    </row>
    <row r="756" spans="2:2" ht="14.25" customHeight="1">
      <c r="B756" s="14"/>
    </row>
    <row r="757" spans="2:2" ht="14.25" customHeight="1">
      <c r="B757" s="14"/>
    </row>
    <row r="758" spans="2:2" ht="14.25" customHeight="1">
      <c r="B758" s="14"/>
    </row>
    <row r="759" spans="2:2" ht="14.25" customHeight="1">
      <c r="B759" s="14"/>
    </row>
    <row r="760" spans="2:2" ht="14.25" customHeight="1">
      <c r="B760" s="14"/>
    </row>
    <row r="761" spans="2:2" ht="14.25" customHeight="1">
      <c r="B761" s="14"/>
    </row>
    <row r="762" spans="2:2" ht="14.25" customHeight="1">
      <c r="B762" s="14"/>
    </row>
    <row r="763" spans="2:2" ht="14.25" customHeight="1">
      <c r="B763" s="14"/>
    </row>
    <row r="764" spans="2:2" ht="14.25" customHeight="1">
      <c r="B764" s="14"/>
    </row>
    <row r="765" spans="2:2" ht="14.25" customHeight="1">
      <c r="B765" s="14"/>
    </row>
    <row r="766" spans="2:2" ht="14.25" customHeight="1">
      <c r="B766" s="14"/>
    </row>
    <row r="767" spans="2:2" ht="14.25" customHeight="1">
      <c r="B767" s="14"/>
    </row>
    <row r="768" spans="2:2" ht="14.25" customHeight="1">
      <c r="B768" s="14"/>
    </row>
    <row r="769" spans="2:2" ht="14.25" customHeight="1">
      <c r="B769" s="14"/>
    </row>
    <row r="770" spans="2:2" ht="14.25" customHeight="1">
      <c r="B770" s="14"/>
    </row>
    <row r="771" spans="2:2" ht="14.25" customHeight="1">
      <c r="B771" s="14"/>
    </row>
    <row r="772" spans="2:2" ht="14.25" customHeight="1">
      <c r="B772" s="14"/>
    </row>
    <row r="773" spans="2:2" ht="14.25" customHeight="1">
      <c r="B773" s="14"/>
    </row>
    <row r="774" spans="2:2" ht="14.25" customHeight="1">
      <c r="B774" s="14"/>
    </row>
    <row r="775" spans="2:2" ht="14.25" customHeight="1">
      <c r="B775" s="14"/>
    </row>
    <row r="776" spans="2:2" ht="14.25" customHeight="1">
      <c r="B776" s="14"/>
    </row>
    <row r="777" spans="2:2" ht="14.25" customHeight="1">
      <c r="B777" s="14"/>
    </row>
    <row r="778" spans="2:2" ht="14.25" customHeight="1">
      <c r="B778" s="14"/>
    </row>
    <row r="779" spans="2:2" ht="14.25" customHeight="1">
      <c r="B779" s="14"/>
    </row>
    <row r="780" spans="2:2" ht="14.25" customHeight="1">
      <c r="B780" s="14"/>
    </row>
    <row r="781" spans="2:2" ht="14.25" customHeight="1">
      <c r="B781" s="14"/>
    </row>
    <row r="782" spans="2:2" ht="14.25" customHeight="1">
      <c r="B782" s="14"/>
    </row>
    <row r="783" spans="2:2" ht="14.25" customHeight="1">
      <c r="B783" s="14"/>
    </row>
    <row r="784" spans="2:2" ht="14.25" customHeight="1">
      <c r="B784" s="14"/>
    </row>
    <row r="785" spans="2:2" ht="14.25" customHeight="1">
      <c r="B785" s="14"/>
    </row>
    <row r="786" spans="2:2" ht="14.25" customHeight="1">
      <c r="B786" s="14"/>
    </row>
    <row r="787" spans="2:2" ht="14.25" customHeight="1">
      <c r="B787" s="14"/>
    </row>
    <row r="788" spans="2:2" ht="14.25" customHeight="1">
      <c r="B788" s="14"/>
    </row>
    <row r="789" spans="2:2" ht="14.25" customHeight="1">
      <c r="B789" s="14"/>
    </row>
    <row r="790" spans="2:2" ht="14.25" customHeight="1">
      <c r="B790" s="14"/>
    </row>
    <row r="791" spans="2:2" ht="14.25" customHeight="1">
      <c r="B791" s="14"/>
    </row>
    <row r="792" spans="2:2" ht="14.25" customHeight="1">
      <c r="B792" s="14"/>
    </row>
    <row r="793" spans="2:2" ht="14.25" customHeight="1">
      <c r="B793" s="14"/>
    </row>
    <row r="794" spans="2:2" ht="14.25" customHeight="1">
      <c r="B794" s="14"/>
    </row>
    <row r="795" spans="2:2" ht="14.25" customHeight="1">
      <c r="B795" s="14"/>
    </row>
    <row r="796" spans="2:2" ht="14.25" customHeight="1">
      <c r="B796" s="14"/>
    </row>
    <row r="797" spans="2:2" ht="14.25" customHeight="1">
      <c r="B797" s="14"/>
    </row>
    <row r="798" spans="2:2" ht="14.25" customHeight="1">
      <c r="B798" s="14"/>
    </row>
    <row r="799" spans="2:2" ht="14.25" customHeight="1">
      <c r="B799" s="14"/>
    </row>
    <row r="800" spans="2:2" ht="14.25" customHeight="1">
      <c r="B800" s="14"/>
    </row>
    <row r="801" spans="2:2" ht="14.25" customHeight="1">
      <c r="B801" s="14"/>
    </row>
    <row r="802" spans="2:2" ht="14.25" customHeight="1">
      <c r="B802" s="14"/>
    </row>
    <row r="803" spans="2:2" ht="14.25" customHeight="1">
      <c r="B803" s="14"/>
    </row>
    <row r="804" spans="2:2" ht="14.25" customHeight="1">
      <c r="B804" s="14"/>
    </row>
    <row r="805" spans="2:2" ht="14.25" customHeight="1">
      <c r="B805" s="14"/>
    </row>
    <row r="806" spans="2:2" ht="14.25" customHeight="1">
      <c r="B806" s="14"/>
    </row>
    <row r="807" spans="2:2" ht="14.25" customHeight="1">
      <c r="B807" s="14"/>
    </row>
    <row r="808" spans="2:2" ht="14.25" customHeight="1">
      <c r="B808" s="14"/>
    </row>
    <row r="809" spans="2:2" ht="14.25" customHeight="1">
      <c r="B809" s="14"/>
    </row>
    <row r="810" spans="2:2" ht="14.25" customHeight="1">
      <c r="B810" s="14"/>
    </row>
    <row r="811" spans="2:2" ht="14.25" customHeight="1">
      <c r="B811" s="14"/>
    </row>
    <row r="812" spans="2:2" ht="14.25" customHeight="1">
      <c r="B812" s="14"/>
    </row>
    <row r="813" spans="2:2" ht="14.25" customHeight="1">
      <c r="B813" s="14"/>
    </row>
    <row r="814" spans="2:2" ht="14.25" customHeight="1">
      <c r="B814" s="14"/>
    </row>
    <row r="815" spans="2:2" ht="14.25" customHeight="1">
      <c r="B815" s="14"/>
    </row>
    <row r="816" spans="2:2" ht="14.25" customHeight="1">
      <c r="B816" s="14"/>
    </row>
    <row r="817" spans="2:2" ht="14.25" customHeight="1">
      <c r="B817" s="14"/>
    </row>
    <row r="818" spans="2:2" ht="14.25" customHeight="1">
      <c r="B818" s="14"/>
    </row>
    <row r="819" spans="2:2" ht="14.25" customHeight="1">
      <c r="B819" s="14"/>
    </row>
    <row r="820" spans="2:2" ht="14.25" customHeight="1">
      <c r="B820" s="14"/>
    </row>
    <row r="821" spans="2:2" ht="14.25" customHeight="1">
      <c r="B821" s="14"/>
    </row>
    <row r="822" spans="2:2" ht="14.25" customHeight="1">
      <c r="B822" s="14"/>
    </row>
    <row r="823" spans="2:2" ht="14.25" customHeight="1">
      <c r="B823" s="14"/>
    </row>
    <row r="824" spans="2:2" ht="14.25" customHeight="1">
      <c r="B824" s="14"/>
    </row>
    <row r="825" spans="2:2" ht="14.25" customHeight="1">
      <c r="B825" s="14"/>
    </row>
    <row r="826" spans="2:2" ht="14.25" customHeight="1">
      <c r="B826" s="14"/>
    </row>
    <row r="827" spans="2:2" ht="14.25" customHeight="1">
      <c r="B827" s="14"/>
    </row>
    <row r="828" spans="2:2" ht="14.25" customHeight="1">
      <c r="B828" s="14"/>
    </row>
    <row r="829" spans="2:2" ht="14.25" customHeight="1">
      <c r="B829" s="14"/>
    </row>
    <row r="830" spans="2:2" ht="14.25" customHeight="1">
      <c r="B830" s="14"/>
    </row>
    <row r="831" spans="2:2" ht="14.25" customHeight="1">
      <c r="B831" s="14"/>
    </row>
    <row r="832" spans="2:2" ht="14.25" customHeight="1">
      <c r="B832" s="14"/>
    </row>
    <row r="833" spans="2:2" ht="14.25" customHeight="1">
      <c r="B833" s="14"/>
    </row>
    <row r="834" spans="2:2" ht="14.25" customHeight="1">
      <c r="B834" s="14"/>
    </row>
    <row r="835" spans="2:2" ht="14.25" customHeight="1">
      <c r="B835" s="14"/>
    </row>
    <row r="836" spans="2:2" ht="14.25" customHeight="1">
      <c r="B836" s="14"/>
    </row>
    <row r="837" spans="2:2" ht="14.25" customHeight="1">
      <c r="B837" s="14"/>
    </row>
    <row r="838" spans="2:2" ht="14.25" customHeight="1">
      <c r="B838" s="14"/>
    </row>
    <row r="839" spans="2:2" ht="14.25" customHeight="1">
      <c r="B839" s="14"/>
    </row>
    <row r="840" spans="2:2" ht="14.25" customHeight="1">
      <c r="B840" s="14"/>
    </row>
    <row r="841" spans="2:2" ht="14.25" customHeight="1">
      <c r="B841" s="14"/>
    </row>
    <row r="842" spans="2:2" ht="14.25" customHeight="1">
      <c r="B842" s="14"/>
    </row>
    <row r="843" spans="2:2" ht="14.25" customHeight="1">
      <c r="B843" s="14"/>
    </row>
    <row r="844" spans="2:2" ht="14.25" customHeight="1">
      <c r="B844" s="14"/>
    </row>
    <row r="845" spans="2:2" ht="14.25" customHeight="1">
      <c r="B845" s="14"/>
    </row>
    <row r="846" spans="2:2" ht="14.25" customHeight="1">
      <c r="B846" s="14"/>
    </row>
    <row r="847" spans="2:2" ht="14.25" customHeight="1">
      <c r="B847" s="14"/>
    </row>
    <row r="848" spans="2:2" ht="14.25" customHeight="1">
      <c r="B848" s="14"/>
    </row>
    <row r="849" spans="2:2" ht="14.25" customHeight="1">
      <c r="B849" s="14"/>
    </row>
    <row r="850" spans="2:2" ht="14.25" customHeight="1">
      <c r="B850" s="14"/>
    </row>
    <row r="851" spans="2:2" ht="14.25" customHeight="1">
      <c r="B851" s="14"/>
    </row>
    <row r="852" spans="2:2" ht="14.25" customHeight="1">
      <c r="B852" s="14"/>
    </row>
    <row r="853" spans="2:2" ht="14.25" customHeight="1">
      <c r="B853" s="14"/>
    </row>
    <row r="854" spans="2:2" ht="14.25" customHeight="1">
      <c r="B854" s="14"/>
    </row>
    <row r="855" spans="2:2" ht="14.25" customHeight="1">
      <c r="B855" s="14"/>
    </row>
    <row r="856" spans="2:2" ht="14.25" customHeight="1">
      <c r="B856" s="14"/>
    </row>
    <row r="857" spans="2:2" ht="14.25" customHeight="1">
      <c r="B857" s="14"/>
    </row>
    <row r="858" spans="2:2" ht="14.25" customHeight="1">
      <c r="B858" s="14"/>
    </row>
    <row r="859" spans="2:2" ht="14.25" customHeight="1">
      <c r="B859" s="14"/>
    </row>
    <row r="860" spans="2:2" ht="14.25" customHeight="1">
      <c r="B860" s="14"/>
    </row>
    <row r="861" spans="2:2" ht="14.25" customHeight="1">
      <c r="B861" s="14"/>
    </row>
    <row r="862" spans="2:2" ht="14.25" customHeight="1">
      <c r="B862" s="14"/>
    </row>
    <row r="863" spans="2:2" ht="14.25" customHeight="1">
      <c r="B863" s="14"/>
    </row>
    <row r="864" spans="2:2" ht="14.25" customHeight="1">
      <c r="B864" s="14"/>
    </row>
    <row r="865" spans="2:2" ht="14.25" customHeight="1">
      <c r="B865" s="14"/>
    </row>
    <row r="866" spans="2:2" ht="14.25" customHeight="1">
      <c r="B866" s="14"/>
    </row>
    <row r="867" spans="2:2" ht="14.25" customHeight="1">
      <c r="B867" s="14"/>
    </row>
    <row r="868" spans="2:2" ht="14.25" customHeight="1">
      <c r="B868" s="14"/>
    </row>
    <row r="869" spans="2:2" ht="14.25" customHeight="1">
      <c r="B869" s="14"/>
    </row>
    <row r="870" spans="2:2" ht="14.25" customHeight="1">
      <c r="B870" s="14"/>
    </row>
    <row r="871" spans="2:2" ht="14.25" customHeight="1">
      <c r="B871" s="14"/>
    </row>
    <row r="872" spans="2:2" ht="14.25" customHeight="1">
      <c r="B872" s="14"/>
    </row>
    <row r="873" spans="2:2" ht="14.25" customHeight="1">
      <c r="B873" s="14"/>
    </row>
    <row r="874" spans="2:2" ht="14.25" customHeight="1">
      <c r="B874" s="14"/>
    </row>
    <row r="875" spans="2:2" ht="14.25" customHeight="1">
      <c r="B875" s="14"/>
    </row>
    <row r="876" spans="2:2" ht="14.25" customHeight="1">
      <c r="B876" s="14"/>
    </row>
    <row r="877" spans="2:2" ht="14.25" customHeight="1">
      <c r="B877" s="14"/>
    </row>
    <row r="878" spans="2:2" ht="14.25" customHeight="1">
      <c r="B878" s="14"/>
    </row>
    <row r="879" spans="2:2" ht="14.25" customHeight="1">
      <c r="B879" s="14"/>
    </row>
    <row r="880" spans="2:2" ht="14.25" customHeight="1">
      <c r="B880" s="14"/>
    </row>
    <row r="881" spans="2:2" ht="14.25" customHeight="1">
      <c r="B881" s="14"/>
    </row>
    <row r="882" spans="2:2" ht="14.25" customHeight="1">
      <c r="B882" s="14"/>
    </row>
    <row r="883" spans="2:2" ht="14.25" customHeight="1">
      <c r="B883" s="14"/>
    </row>
    <row r="884" spans="2:2" ht="14.25" customHeight="1">
      <c r="B884" s="14"/>
    </row>
    <row r="885" spans="2:2" ht="14.25" customHeight="1">
      <c r="B885" s="14"/>
    </row>
    <row r="886" spans="2:2" ht="14.25" customHeight="1">
      <c r="B886" s="14"/>
    </row>
    <row r="887" spans="2:2" ht="14.25" customHeight="1">
      <c r="B887" s="14"/>
    </row>
    <row r="888" spans="2:2" ht="14.25" customHeight="1">
      <c r="B888" s="14"/>
    </row>
    <row r="889" spans="2:2" ht="14.25" customHeight="1">
      <c r="B889" s="14"/>
    </row>
    <row r="890" spans="2:2" ht="14.25" customHeight="1">
      <c r="B890" s="14"/>
    </row>
    <row r="891" spans="2:2" ht="14.25" customHeight="1">
      <c r="B891" s="14"/>
    </row>
    <row r="892" spans="2:2" ht="14.25" customHeight="1">
      <c r="B892" s="14"/>
    </row>
    <row r="893" spans="2:2" ht="14.25" customHeight="1">
      <c r="B893" s="14"/>
    </row>
    <row r="894" spans="2:2" ht="14.25" customHeight="1">
      <c r="B894" s="14"/>
    </row>
    <row r="895" spans="2:2" ht="14.25" customHeight="1">
      <c r="B895" s="14"/>
    </row>
    <row r="896" spans="2:2" ht="14.25" customHeight="1">
      <c r="B896" s="14"/>
    </row>
    <row r="897" spans="2:2" ht="14.25" customHeight="1">
      <c r="B897" s="14"/>
    </row>
    <row r="898" spans="2:2" ht="14.25" customHeight="1">
      <c r="B898" s="14"/>
    </row>
    <row r="899" spans="2:2" ht="14.25" customHeight="1">
      <c r="B899" s="14"/>
    </row>
    <row r="900" spans="2:2" ht="14.25" customHeight="1">
      <c r="B900" s="14"/>
    </row>
    <row r="901" spans="2:2" ht="14.25" customHeight="1">
      <c r="B901" s="14"/>
    </row>
    <row r="902" spans="2:2" ht="14.25" customHeight="1">
      <c r="B902" s="14"/>
    </row>
    <row r="903" spans="2:2" ht="14.25" customHeight="1">
      <c r="B903" s="14"/>
    </row>
    <row r="904" spans="2:2" ht="14.25" customHeight="1">
      <c r="B904" s="14"/>
    </row>
    <row r="905" spans="2:2" ht="14.25" customHeight="1">
      <c r="B905" s="14"/>
    </row>
    <row r="906" spans="2:2" ht="14.25" customHeight="1">
      <c r="B906" s="14"/>
    </row>
    <row r="907" spans="2:2" ht="14.25" customHeight="1">
      <c r="B907" s="14"/>
    </row>
    <row r="908" spans="2:2" ht="14.25" customHeight="1">
      <c r="B908" s="14"/>
    </row>
    <row r="909" spans="2:2" ht="14.25" customHeight="1">
      <c r="B909" s="14"/>
    </row>
    <row r="910" spans="2:2" ht="14.25" customHeight="1">
      <c r="B910" s="14"/>
    </row>
    <row r="911" spans="2:2" ht="14.25" customHeight="1">
      <c r="B911" s="14"/>
    </row>
    <row r="912" spans="2:2" ht="14.25" customHeight="1">
      <c r="B912" s="14"/>
    </row>
    <row r="913" spans="2:2" ht="14.25" customHeight="1">
      <c r="B913" s="14"/>
    </row>
    <row r="914" spans="2:2" ht="14.25" customHeight="1">
      <c r="B914" s="14"/>
    </row>
    <row r="915" spans="2:2" ht="14.25" customHeight="1">
      <c r="B915" s="14"/>
    </row>
    <row r="916" spans="2:2" ht="14.25" customHeight="1">
      <c r="B916" s="14"/>
    </row>
    <row r="917" spans="2:2" ht="14.25" customHeight="1">
      <c r="B917" s="14"/>
    </row>
    <row r="918" spans="2:2" ht="14.25" customHeight="1">
      <c r="B918" s="14"/>
    </row>
    <row r="919" spans="2:2" ht="14.25" customHeight="1">
      <c r="B919" s="14"/>
    </row>
    <row r="920" spans="2:2" ht="14.25" customHeight="1">
      <c r="B920" s="14"/>
    </row>
    <row r="921" spans="2:2" ht="14.25" customHeight="1">
      <c r="B921" s="14"/>
    </row>
    <row r="922" spans="2:2" ht="14.25" customHeight="1">
      <c r="B922" s="14"/>
    </row>
    <row r="923" spans="2:2" ht="14.25" customHeight="1">
      <c r="B923" s="14"/>
    </row>
    <row r="924" spans="2:2" ht="14.25" customHeight="1">
      <c r="B924" s="14"/>
    </row>
    <row r="925" spans="2:2" ht="14.25" customHeight="1">
      <c r="B925" s="14"/>
    </row>
    <row r="926" spans="2:2" ht="14.25" customHeight="1">
      <c r="B926" s="14"/>
    </row>
    <row r="927" spans="2:2" ht="14.25" customHeight="1">
      <c r="B927" s="14"/>
    </row>
    <row r="928" spans="2:2" ht="14.25" customHeight="1">
      <c r="B928" s="14"/>
    </row>
    <row r="929" spans="2:2" ht="14.25" customHeight="1">
      <c r="B929" s="14"/>
    </row>
    <row r="930" spans="2:2" ht="14.25" customHeight="1">
      <c r="B930" s="14"/>
    </row>
    <row r="931" spans="2:2" ht="14.25" customHeight="1">
      <c r="B931" s="14"/>
    </row>
    <row r="932" spans="2:2" ht="14.25" customHeight="1">
      <c r="B932" s="14"/>
    </row>
    <row r="933" spans="2:2" ht="14.25" customHeight="1">
      <c r="B933" s="14"/>
    </row>
    <row r="934" spans="2:2" ht="14.25" customHeight="1">
      <c r="B934" s="14"/>
    </row>
    <row r="935" spans="2:2" ht="14.25" customHeight="1">
      <c r="B935" s="14"/>
    </row>
    <row r="936" spans="2:2" ht="14.25" customHeight="1">
      <c r="B936" s="14"/>
    </row>
    <row r="937" spans="2:2" ht="14.25" customHeight="1">
      <c r="B937" s="14"/>
    </row>
    <row r="938" spans="2:2" ht="14.25" customHeight="1">
      <c r="B938" s="14"/>
    </row>
    <row r="939" spans="2:2" ht="14.25" customHeight="1">
      <c r="B939" s="14"/>
    </row>
    <row r="940" spans="2:2" ht="14.25" customHeight="1">
      <c r="B940" s="14"/>
    </row>
    <row r="941" spans="2:2" ht="14.25" customHeight="1">
      <c r="B941" s="14"/>
    </row>
    <row r="942" spans="2:2" ht="14.25" customHeight="1">
      <c r="B942" s="14"/>
    </row>
    <row r="943" spans="2:2" ht="14.25" customHeight="1">
      <c r="B943" s="14"/>
    </row>
    <row r="944" spans="2:2" ht="14.25" customHeight="1">
      <c r="B944" s="14"/>
    </row>
    <row r="945" spans="2:2" ht="14.25" customHeight="1">
      <c r="B945" s="14"/>
    </row>
    <row r="946" spans="2:2" ht="14.25" customHeight="1">
      <c r="B946" s="14"/>
    </row>
    <row r="947" spans="2:2" ht="14.25" customHeight="1">
      <c r="B947" s="14"/>
    </row>
    <row r="948" spans="2:2" ht="14.25" customHeight="1">
      <c r="B948" s="14"/>
    </row>
    <row r="949" spans="2:2" ht="14.25" customHeight="1">
      <c r="B949" s="14"/>
    </row>
    <row r="950" spans="2:2" ht="14.25" customHeight="1">
      <c r="B950" s="14"/>
    </row>
    <row r="951" spans="2:2" ht="14.25" customHeight="1">
      <c r="B951" s="14"/>
    </row>
    <row r="952" spans="2:2" ht="14.25" customHeight="1">
      <c r="B952" s="14"/>
    </row>
    <row r="953" spans="2:2" ht="14.25" customHeight="1">
      <c r="B953" s="14"/>
    </row>
    <row r="954" spans="2:2" ht="14.25" customHeight="1">
      <c r="B954" s="14"/>
    </row>
    <row r="955" spans="2:2" ht="14.25" customHeight="1">
      <c r="B955" s="14"/>
    </row>
    <row r="956" spans="2:2" ht="14.25" customHeight="1">
      <c r="B956" s="14"/>
    </row>
    <row r="957" spans="2:2" ht="14.25" customHeight="1">
      <c r="B957" s="14"/>
    </row>
    <row r="958" spans="2:2" ht="14.25" customHeight="1">
      <c r="B958" s="14"/>
    </row>
    <row r="959" spans="2:2" ht="14.25" customHeight="1">
      <c r="B959" s="14"/>
    </row>
    <row r="960" spans="2:2" ht="14.25" customHeight="1">
      <c r="B960" s="14"/>
    </row>
    <row r="961" spans="2:2" ht="14.25" customHeight="1">
      <c r="B961" s="14"/>
    </row>
    <row r="962" spans="2:2" ht="14.25" customHeight="1">
      <c r="B962" s="14"/>
    </row>
    <row r="963" spans="2:2" ht="14.25" customHeight="1">
      <c r="B963" s="14"/>
    </row>
    <row r="964" spans="2:2" ht="14.25" customHeight="1">
      <c r="B964" s="14"/>
    </row>
    <row r="965" spans="2:2" ht="14.25" customHeight="1">
      <c r="B965" s="14"/>
    </row>
    <row r="966" spans="2:2" ht="14.25" customHeight="1">
      <c r="B966" s="14"/>
    </row>
    <row r="967" spans="2:2" ht="14.25" customHeight="1">
      <c r="B967" s="14"/>
    </row>
    <row r="968" spans="2:2" ht="14.25" customHeight="1">
      <c r="B968" s="14"/>
    </row>
    <row r="969" spans="2:2" ht="14.25" customHeight="1">
      <c r="B969" s="14"/>
    </row>
    <row r="970" spans="2:2" ht="14.25" customHeight="1">
      <c r="B970" s="14"/>
    </row>
    <row r="971" spans="2:2" ht="14.25" customHeight="1">
      <c r="B971" s="14"/>
    </row>
    <row r="972" spans="2:2" ht="14.25" customHeight="1">
      <c r="B972" s="14"/>
    </row>
    <row r="973" spans="2:2" ht="14.25" customHeight="1">
      <c r="B973" s="14"/>
    </row>
    <row r="974" spans="2:2" ht="14.25" customHeight="1">
      <c r="B974" s="14"/>
    </row>
    <row r="975" spans="2:2" ht="14.25" customHeight="1">
      <c r="B975" s="14"/>
    </row>
    <row r="976" spans="2:2" ht="14.25" customHeight="1">
      <c r="B976" s="14"/>
    </row>
    <row r="977" spans="2:2" ht="14.25" customHeight="1">
      <c r="B977" s="14"/>
    </row>
    <row r="978" spans="2:2" ht="14.25" customHeight="1">
      <c r="B978" s="14"/>
    </row>
    <row r="979" spans="2:2" ht="14.25" customHeight="1">
      <c r="B979" s="14"/>
    </row>
    <row r="980" spans="2:2" ht="14.25" customHeight="1">
      <c r="B980" s="14"/>
    </row>
    <row r="981" spans="2:2" ht="14.25" customHeight="1">
      <c r="B981" s="14"/>
    </row>
    <row r="982" spans="2:2" ht="14.25" customHeight="1">
      <c r="B982" s="14"/>
    </row>
    <row r="983" spans="2:2" ht="14.25" customHeight="1">
      <c r="B983" s="14"/>
    </row>
    <row r="984" spans="2:2" ht="14.25" customHeight="1">
      <c r="B984" s="14"/>
    </row>
    <row r="985" spans="2:2" ht="14.25" customHeight="1">
      <c r="B985" s="14"/>
    </row>
    <row r="986" spans="2:2" ht="14.25" customHeight="1">
      <c r="B986" s="14"/>
    </row>
    <row r="987" spans="2:2" ht="14.25" customHeight="1">
      <c r="B987" s="14"/>
    </row>
    <row r="988" spans="2:2" ht="14.25" customHeight="1">
      <c r="B988" s="14"/>
    </row>
    <row r="989" spans="2:2" ht="14.25" customHeight="1">
      <c r="B989" s="14"/>
    </row>
    <row r="990" spans="2:2" ht="14.25" customHeight="1">
      <c r="B990" s="14"/>
    </row>
    <row r="991" spans="2:2" ht="14.25" customHeight="1">
      <c r="B991" s="14"/>
    </row>
    <row r="992" spans="2:2" ht="14.25" customHeight="1">
      <c r="B992" s="14"/>
    </row>
    <row r="993" spans="2:2" ht="14.25" customHeight="1">
      <c r="B993" s="14"/>
    </row>
    <row r="994" spans="2:2" ht="14.25" customHeight="1">
      <c r="B994" s="14"/>
    </row>
    <row r="995" spans="2:2" ht="14.25" customHeight="1">
      <c r="B995" s="14"/>
    </row>
    <row r="996" spans="2:2" ht="14.25" customHeight="1">
      <c r="B996" s="14"/>
    </row>
    <row r="997" spans="2:2" ht="14.25" customHeight="1">
      <c r="B997" s="14"/>
    </row>
    <row r="998" spans="2:2" ht="14.25" customHeight="1">
      <c r="B998" s="14"/>
    </row>
    <row r="999" spans="2:2" ht="14.25" customHeight="1">
      <c r="B999" s="14"/>
    </row>
    <row r="1000" spans="2:2" ht="14.25" customHeight="1">
      <c r="B1000" s="14"/>
    </row>
  </sheetData>
  <mergeCells count="4">
    <mergeCell ref="A14:D14"/>
    <mergeCell ref="A16:D16"/>
    <mergeCell ref="A31:D31"/>
    <mergeCell ref="A33:D33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/>
  </sheetViews>
  <sheetFormatPr defaultColWidth="14.453125" defaultRowHeight="15" customHeight="1"/>
  <cols>
    <col min="1" max="1" width="11.81640625" customWidth="1"/>
    <col min="2" max="2" width="14.08984375" customWidth="1"/>
    <col min="3" max="3" width="21.54296875" customWidth="1"/>
    <col min="4" max="26" width="8.7265625" customWidth="1"/>
  </cols>
  <sheetData>
    <row r="1" spans="1:26" ht="18.5">
      <c r="A1" s="121" t="s">
        <v>201</v>
      </c>
    </row>
    <row r="2" spans="1:26" ht="14.25" customHeight="1"/>
    <row r="3" spans="1:26" ht="14.25" customHeight="1"/>
    <row r="4" spans="1:26" ht="32.5" customHeight="1">
      <c r="A4" s="93" t="s">
        <v>127</v>
      </c>
      <c r="B4" s="27" t="s">
        <v>128</v>
      </c>
      <c r="C4" s="27" t="s">
        <v>105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1.5" customHeight="1">
      <c r="A5" s="28" t="s">
        <v>129</v>
      </c>
      <c r="B5" s="28" t="s">
        <v>130</v>
      </c>
      <c r="C5" s="29">
        <v>500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1.5" customHeight="1">
      <c r="A6" s="28" t="s">
        <v>131</v>
      </c>
      <c r="B6" s="28" t="s">
        <v>132</v>
      </c>
      <c r="C6" s="29">
        <v>300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1.5" customHeight="1">
      <c r="A7" s="28" t="s">
        <v>133</v>
      </c>
      <c r="B7" s="28" t="s">
        <v>130</v>
      </c>
      <c r="C7" s="29">
        <v>700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1.5" customHeight="1">
      <c r="A8" s="28" t="s">
        <v>134</v>
      </c>
      <c r="B8" s="28" t="s">
        <v>130</v>
      </c>
      <c r="C8" s="29">
        <v>600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21.5" customHeight="1">
      <c r="A9" s="28" t="s">
        <v>135</v>
      </c>
      <c r="B9" s="28" t="s">
        <v>132</v>
      </c>
      <c r="C9" s="29">
        <v>250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1.5" customHeight="1">
      <c r="A10" s="28" t="s">
        <v>136</v>
      </c>
      <c r="B10" s="28" t="s">
        <v>130</v>
      </c>
      <c r="C10" s="29">
        <v>800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21.5" customHeight="1">
      <c r="A11" s="28" t="s">
        <v>137</v>
      </c>
      <c r="B11" s="28" t="s">
        <v>132</v>
      </c>
      <c r="C11" s="29">
        <v>350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1.5" customHeight="1">
      <c r="A12" s="30"/>
      <c r="B12" s="30"/>
      <c r="C12" s="31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21.5" customHeight="1">
      <c r="A13" s="32" t="s">
        <v>138</v>
      </c>
      <c r="B13" s="30"/>
      <c r="C13" s="31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21.5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21.5" customHeight="1">
      <c r="A15" s="151" t="s">
        <v>139</v>
      </c>
      <c r="B15" s="152"/>
      <c r="C15" s="153"/>
      <c r="D15" s="89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21.5" customHeight="1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21.5" customHeight="1">
      <c r="A17" s="32" t="s">
        <v>140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1.5" customHeight="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1.5" customHeight="1">
      <c r="A19" s="151" t="s">
        <v>141</v>
      </c>
      <c r="B19" s="152"/>
      <c r="C19" s="153"/>
      <c r="D19" s="8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1.5" customHeight="1"/>
    <row r="21" spans="1:26" ht="21.5" customHeight="1"/>
    <row r="22" spans="1:26" ht="21.5" customHeight="1"/>
    <row r="23" spans="1:26" ht="21.5" customHeight="1"/>
    <row r="24" spans="1:26" ht="21.5" customHeight="1"/>
    <row r="25" spans="1:26" ht="21.5" customHeight="1"/>
    <row r="26" spans="1:26" ht="21.5" customHeight="1"/>
    <row r="27" spans="1:26" ht="21.5" customHeight="1"/>
    <row r="28" spans="1:26" ht="21.5" customHeight="1"/>
    <row r="29" spans="1:26" ht="21.5" customHeight="1"/>
    <row r="30" spans="1:26" ht="21.5" customHeight="1">
      <c r="A30" s="42" t="s">
        <v>75</v>
      </c>
    </row>
    <row r="31" spans="1:26" ht="21.5" customHeight="1"/>
    <row r="32" spans="1:26" ht="21.5" customHeight="1">
      <c r="A32" s="151" t="s">
        <v>139</v>
      </c>
      <c r="B32" s="152"/>
      <c r="C32" s="153"/>
      <c r="D32" s="89">
        <f>AVERAGEIFS(C5:C11,B5:B11,"Sales",C5:C11,"&gt;600")</f>
        <v>750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21.5" customHeight="1">
      <c r="A33" s="92"/>
      <c r="B33" s="92"/>
      <c r="C33" s="92"/>
      <c r="D33" s="90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21.5" customHeight="1">
      <c r="A34" s="151" t="s">
        <v>141</v>
      </c>
      <c r="B34" s="152"/>
      <c r="C34" s="153"/>
      <c r="D34" s="89">
        <f>AVERAGEIFS(C5:C11,B5:B11,"Marketing",C5:C11,"&gt;300")</f>
        <v>350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1.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1.5" customHeight="1"/>
    <row r="37" spans="1:26" ht="21.5" customHeight="1"/>
    <row r="38" spans="1:26" ht="14.25" customHeight="1"/>
    <row r="39" spans="1:26" ht="14.25" customHeight="1"/>
    <row r="40" spans="1:26" ht="14.25" customHeight="1"/>
    <row r="41" spans="1:26" ht="14.25" customHeight="1"/>
    <row r="42" spans="1:26" ht="14.25" customHeight="1"/>
    <row r="43" spans="1:26" ht="14.25" customHeight="1"/>
    <row r="44" spans="1:26" ht="14.25" customHeight="1"/>
    <row r="45" spans="1:26" ht="14.25" customHeight="1"/>
    <row r="46" spans="1:26" ht="14.25" customHeight="1"/>
    <row r="47" spans="1:26" ht="14.25" customHeight="1"/>
    <row r="48" spans="1:26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4">
    <mergeCell ref="A15:C15"/>
    <mergeCell ref="A19:C19"/>
    <mergeCell ref="A32:C32"/>
    <mergeCell ref="A34:C34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C37"/>
  <sheetViews>
    <sheetView workbookViewId="0"/>
  </sheetViews>
  <sheetFormatPr defaultColWidth="14.453125" defaultRowHeight="15" customHeight="1"/>
  <cols>
    <col min="1" max="1" width="16.453125" customWidth="1"/>
    <col min="2" max="2" width="18.7265625" customWidth="1"/>
  </cols>
  <sheetData>
    <row r="1" spans="1:3" ht="18.5">
      <c r="A1" s="119" t="s">
        <v>200</v>
      </c>
    </row>
    <row r="3" spans="1:3" ht="20.5" customHeight="1">
      <c r="A3" s="33" t="s">
        <v>0</v>
      </c>
      <c r="B3" s="33" t="s">
        <v>105</v>
      </c>
      <c r="C3" s="33" t="s">
        <v>17</v>
      </c>
    </row>
    <row r="4" spans="1:3" ht="20.5" customHeight="1">
      <c r="A4" s="34" t="s">
        <v>142</v>
      </c>
      <c r="B4" s="34">
        <v>1500</v>
      </c>
      <c r="C4" s="35">
        <v>45139</v>
      </c>
    </row>
    <row r="5" spans="1:3" ht="20.5" customHeight="1">
      <c r="A5" s="34" t="s">
        <v>143</v>
      </c>
      <c r="B5" s="36">
        <v>2200</v>
      </c>
      <c r="C5" s="35">
        <v>45140</v>
      </c>
    </row>
    <row r="6" spans="1:3" ht="20.5" customHeight="1">
      <c r="A6" s="34" t="s">
        <v>142</v>
      </c>
      <c r="B6" s="34">
        <v>1800</v>
      </c>
      <c r="C6" s="35">
        <v>45141</v>
      </c>
    </row>
    <row r="7" spans="1:3" ht="20.5" customHeight="1">
      <c r="A7" s="34" t="s">
        <v>144</v>
      </c>
      <c r="B7" s="34">
        <v>1200</v>
      </c>
      <c r="C7" s="35">
        <v>45142</v>
      </c>
    </row>
    <row r="8" spans="1:3" ht="20.5" customHeight="1">
      <c r="A8" s="34" t="s">
        <v>143</v>
      </c>
      <c r="B8" s="34">
        <v>2500</v>
      </c>
      <c r="C8" s="35">
        <v>45143</v>
      </c>
    </row>
    <row r="9" spans="1:3" ht="20.5" customHeight="1"/>
    <row r="10" spans="1:3" ht="20.5" customHeight="1"/>
    <row r="11" spans="1:3" ht="20.5" customHeight="1">
      <c r="A11" s="94" t="s">
        <v>145</v>
      </c>
      <c r="B11" s="37"/>
      <c r="C11" s="96"/>
    </row>
    <row r="12" spans="1:3" ht="20.5" customHeight="1">
      <c r="A12" s="95"/>
      <c r="C12" s="97"/>
    </row>
    <row r="13" spans="1:3" ht="20.5" customHeight="1">
      <c r="A13" s="94" t="s">
        <v>146</v>
      </c>
      <c r="B13" s="37"/>
      <c r="C13" s="98"/>
    </row>
    <row r="14" spans="1:3" ht="20.5" customHeight="1">
      <c r="A14" s="95"/>
      <c r="C14" s="97"/>
    </row>
    <row r="15" spans="1:3" ht="20.5" customHeight="1">
      <c r="A15" s="94" t="s">
        <v>147</v>
      </c>
      <c r="B15" s="37"/>
      <c r="C15" s="98"/>
    </row>
    <row r="16" spans="1:3" ht="15.5">
      <c r="A16" s="38"/>
    </row>
    <row r="17" spans="1:3" ht="15.5">
      <c r="A17" s="38"/>
    </row>
    <row r="18" spans="1:3" ht="15.5">
      <c r="A18" s="38"/>
    </row>
    <row r="19" spans="1:3" ht="15.5">
      <c r="A19" s="38"/>
    </row>
    <row r="20" spans="1:3" ht="15.5">
      <c r="A20" s="38"/>
    </row>
    <row r="21" spans="1:3" ht="15.5">
      <c r="A21" s="38"/>
    </row>
    <row r="22" spans="1:3" ht="15.5">
      <c r="A22" s="38"/>
    </row>
    <row r="23" spans="1:3" ht="15.5">
      <c r="A23" s="38"/>
    </row>
    <row r="24" spans="1:3" ht="15.5">
      <c r="A24" s="38"/>
    </row>
    <row r="25" spans="1:3" ht="15.5">
      <c r="A25" s="38"/>
    </row>
    <row r="26" spans="1:3" ht="15.5">
      <c r="A26" s="38"/>
    </row>
    <row r="27" spans="1:3" ht="15.5">
      <c r="A27" s="38"/>
    </row>
    <row r="28" spans="1:3" ht="15.5">
      <c r="A28" s="38"/>
    </row>
    <row r="29" spans="1:3" ht="15.5">
      <c r="A29" s="38"/>
    </row>
    <row r="30" spans="1:3" ht="15.5">
      <c r="A30" s="39" t="s">
        <v>75</v>
      </c>
    </row>
    <row r="31" spans="1:3" ht="15.5">
      <c r="A31" s="38"/>
    </row>
    <row r="32" spans="1:3" ht="21" customHeight="1">
      <c r="A32" s="94" t="s">
        <v>145</v>
      </c>
      <c r="B32" s="37"/>
      <c r="C32" s="98">
        <f ca="1">CELL("contents",B4)</f>
        <v>1500</v>
      </c>
    </row>
    <row r="33" spans="1:3" ht="21" customHeight="1">
      <c r="A33" s="95"/>
      <c r="C33" s="97"/>
    </row>
    <row r="34" spans="1:3" ht="21" customHeight="1">
      <c r="A34" s="94" t="s">
        <v>146</v>
      </c>
      <c r="B34" s="37"/>
      <c r="C34" s="98">
        <f ca="1">CELL("row",C7)</f>
        <v>7</v>
      </c>
    </row>
    <row r="35" spans="1:3" ht="21" customHeight="1">
      <c r="A35" s="95"/>
      <c r="C35" s="97"/>
    </row>
    <row r="36" spans="1:3" ht="21" customHeight="1">
      <c r="A36" s="94" t="s">
        <v>147</v>
      </c>
      <c r="B36" s="37"/>
      <c r="C36" s="98" t="str">
        <f ca="1">CELL("type",C8)</f>
        <v>v</v>
      </c>
    </row>
    <row r="37" spans="1:3" ht="21" customHeight="1">
      <c r="A37" s="38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66237-A2B8-4ABB-8DDF-D0A3A0752577}">
  <dimension ref="A1:B36"/>
  <sheetViews>
    <sheetView workbookViewId="0">
      <selection activeCell="F4" sqref="F4"/>
    </sheetView>
  </sheetViews>
  <sheetFormatPr defaultRowHeight="14.5"/>
  <cols>
    <col min="1" max="1" width="12.26953125" customWidth="1"/>
    <col min="2" max="2" width="16.26953125" customWidth="1"/>
  </cols>
  <sheetData>
    <row r="1" spans="1:2" ht="21">
      <c r="A1" s="119" t="s">
        <v>218</v>
      </c>
    </row>
    <row r="3" spans="1:2" s="40" customFormat="1" ht="24.5" customHeight="1">
      <c r="A3" s="99" t="s">
        <v>0</v>
      </c>
      <c r="B3" s="99" t="s">
        <v>105</v>
      </c>
    </row>
    <row r="4" spans="1:2" s="40" customFormat="1" ht="24.5" customHeight="1">
      <c r="A4" s="100" t="s">
        <v>3</v>
      </c>
      <c r="B4" s="101">
        <v>1500</v>
      </c>
    </row>
    <row r="5" spans="1:2" s="40" customFormat="1" ht="24.5" customHeight="1">
      <c r="A5" s="100" t="s">
        <v>4</v>
      </c>
      <c r="B5" s="101">
        <v>2200</v>
      </c>
    </row>
    <row r="6" spans="1:2" s="40" customFormat="1" ht="24.5" customHeight="1">
      <c r="A6" s="100" t="s">
        <v>6</v>
      </c>
      <c r="B6" s="101">
        <v>1800</v>
      </c>
    </row>
    <row r="7" spans="1:2" s="40" customFormat="1" ht="24.5" customHeight="1">
      <c r="A7" s="100" t="s">
        <v>106</v>
      </c>
      <c r="B7" s="101">
        <v>2500</v>
      </c>
    </row>
    <row r="8" spans="1:2" s="40" customFormat="1" ht="24.5" customHeight="1">
      <c r="A8" s="100" t="s">
        <v>107</v>
      </c>
      <c r="B8" s="101">
        <v>2100</v>
      </c>
    </row>
    <row r="9" spans="1:2" s="40" customFormat="1" ht="24.5" customHeight="1">
      <c r="A9" s="100" t="s">
        <v>109</v>
      </c>
      <c r="B9" s="101">
        <v>1700</v>
      </c>
    </row>
    <row r="10" spans="1:2" s="40" customFormat="1" ht="24.5" customHeight="1">
      <c r="A10" s="100" t="s">
        <v>110</v>
      </c>
      <c r="B10" s="101">
        <v>1900</v>
      </c>
    </row>
    <row r="11" spans="1:2" s="40" customFormat="1" ht="24.5" customHeight="1">
      <c r="A11" s="100" t="s">
        <v>148</v>
      </c>
      <c r="B11" s="101">
        <v>2300</v>
      </c>
    </row>
    <row r="12" spans="1:2" s="40" customFormat="1" ht="24.5" customHeight="1">
      <c r="A12" s="44"/>
      <c r="B12" s="45"/>
    </row>
    <row r="13" spans="1:2" ht="24.5" customHeight="1">
      <c r="A13" s="154" t="s">
        <v>150</v>
      </c>
      <c r="B13" s="154"/>
    </row>
    <row r="14" spans="1:2" ht="24.5" customHeight="1">
      <c r="A14" s="40" t="s">
        <v>149</v>
      </c>
    </row>
    <row r="15" spans="1:2" ht="24.5" customHeight="1">
      <c r="A15" s="40"/>
    </row>
    <row r="16" spans="1:2" ht="24.5" customHeight="1">
      <c r="A16" s="49" t="s">
        <v>151</v>
      </c>
      <c r="B16" s="50" t="s">
        <v>105</v>
      </c>
    </row>
    <row r="17" spans="1:2" ht="24.5" customHeight="1">
      <c r="A17" s="48">
        <v>1</v>
      </c>
      <c r="B17" s="43"/>
    </row>
    <row r="18" spans="1:2" ht="24.5" customHeight="1">
      <c r="A18" s="48">
        <v>2</v>
      </c>
      <c r="B18" s="43"/>
    </row>
    <row r="19" spans="1:2" ht="24.5" customHeight="1">
      <c r="A19" s="48">
        <v>3</v>
      </c>
      <c r="B19" s="43"/>
    </row>
    <row r="20" spans="1:2" ht="24.5" customHeight="1">
      <c r="A20" s="40"/>
    </row>
    <row r="21" spans="1:2" ht="15.5">
      <c r="A21" s="40"/>
    </row>
    <row r="22" spans="1:2" ht="15.5">
      <c r="A22" s="40"/>
    </row>
    <row r="23" spans="1:2" ht="15.5">
      <c r="A23" s="40"/>
    </row>
    <row r="24" spans="1:2" ht="15.5">
      <c r="A24" s="40"/>
    </row>
    <row r="25" spans="1:2" ht="15.5">
      <c r="A25" s="40"/>
    </row>
    <row r="26" spans="1:2" ht="15.5">
      <c r="A26" s="40"/>
    </row>
    <row r="27" spans="1:2" ht="15.5">
      <c r="A27" s="40"/>
    </row>
    <row r="28" spans="1:2" ht="15.5">
      <c r="A28" s="40"/>
    </row>
    <row r="29" spans="1:2" ht="15.5">
      <c r="A29" s="40"/>
    </row>
    <row r="30" spans="1:2" ht="15.5">
      <c r="A30" s="42" t="s">
        <v>75</v>
      </c>
    </row>
    <row r="31" spans="1:2" ht="15.5">
      <c r="A31" s="42"/>
    </row>
    <row r="32" spans="1:2" ht="23" customHeight="1">
      <c r="A32" s="49" t="s">
        <v>151</v>
      </c>
      <c r="B32" s="50" t="s">
        <v>152</v>
      </c>
    </row>
    <row r="33" spans="1:2" ht="23" customHeight="1">
      <c r="A33" s="48">
        <v>1</v>
      </c>
      <c r="B33" s="43">
        <f>LARGE(B4:B11,1)</f>
        <v>2500</v>
      </c>
    </row>
    <row r="34" spans="1:2" ht="23" customHeight="1">
      <c r="A34" s="48">
        <v>2</v>
      </c>
      <c r="B34" s="43">
        <f>LARGE(B4:B11,2)</f>
        <v>2300</v>
      </c>
    </row>
    <row r="35" spans="1:2" ht="23" customHeight="1">
      <c r="A35" s="48">
        <v>3</v>
      </c>
      <c r="B35" s="43">
        <f>LARGE(B4:B11,3)</f>
        <v>2200</v>
      </c>
    </row>
    <row r="36" spans="1:2" ht="23" customHeight="1"/>
  </sheetData>
  <mergeCells count="1">
    <mergeCell ref="A13:B1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67EA8-7432-49F1-A75A-F65A2241CBDB}">
  <dimension ref="A1:C34"/>
  <sheetViews>
    <sheetView workbookViewId="0">
      <selection activeCell="B2" sqref="B2"/>
    </sheetView>
  </sheetViews>
  <sheetFormatPr defaultRowHeight="14.5"/>
  <cols>
    <col min="1" max="1" width="13.36328125" customWidth="1"/>
    <col min="2" max="2" width="15.1796875" style="47" customWidth="1"/>
    <col min="3" max="3" width="10.453125" customWidth="1"/>
  </cols>
  <sheetData>
    <row r="1" spans="1:3" ht="18.5">
      <c r="A1" s="118" t="s">
        <v>216</v>
      </c>
    </row>
    <row r="2" spans="1:3" ht="18.5">
      <c r="A2" s="119" t="s">
        <v>217</v>
      </c>
    </row>
    <row r="4" spans="1:3" ht="31">
      <c r="A4" s="53" t="s">
        <v>17</v>
      </c>
      <c r="B4" s="51" t="s">
        <v>117</v>
      </c>
    </row>
    <row r="5" spans="1:3" ht="22" customHeight="1">
      <c r="A5" s="81">
        <v>45139</v>
      </c>
      <c r="B5" s="52">
        <v>20</v>
      </c>
    </row>
    <row r="6" spans="1:3" ht="22" customHeight="1">
      <c r="A6" s="81">
        <v>45140</v>
      </c>
      <c r="B6" s="52">
        <v>22</v>
      </c>
    </row>
    <row r="7" spans="1:3" ht="22" customHeight="1">
      <c r="A7" s="81">
        <v>45141</v>
      </c>
      <c r="B7" s="52">
        <v>23</v>
      </c>
    </row>
    <row r="8" spans="1:3" ht="22" customHeight="1">
      <c r="A8" s="81">
        <v>45142</v>
      </c>
      <c r="B8" s="52">
        <v>27</v>
      </c>
    </row>
    <row r="9" spans="1:3" ht="22" customHeight="1">
      <c r="A9" s="81">
        <v>45143</v>
      </c>
      <c r="B9" s="52">
        <v>24</v>
      </c>
    </row>
    <row r="10" spans="1:3" ht="22" customHeight="1">
      <c r="A10" s="81">
        <v>45144</v>
      </c>
      <c r="B10" s="52">
        <v>25</v>
      </c>
    </row>
    <row r="11" spans="1:3" ht="22" customHeight="1">
      <c r="A11" s="81">
        <v>45145</v>
      </c>
      <c r="B11" s="52">
        <v>22</v>
      </c>
    </row>
    <row r="12" spans="1:3" ht="22" customHeight="1">
      <c r="A12" s="81">
        <v>45146</v>
      </c>
      <c r="B12" s="52">
        <v>21</v>
      </c>
    </row>
    <row r="14" spans="1:3" ht="15.5">
      <c r="A14" s="41" t="s">
        <v>153</v>
      </c>
      <c r="B14" s="48"/>
      <c r="C14" s="48"/>
    </row>
    <row r="15" spans="1:3" ht="15.5">
      <c r="A15" s="40"/>
      <c r="B15" s="55"/>
      <c r="C15" s="55"/>
    </row>
    <row r="16" spans="1:3">
      <c r="A16" s="46" t="s">
        <v>157</v>
      </c>
      <c r="C16" s="47"/>
    </row>
    <row r="17" spans="1:3" ht="15.5">
      <c r="A17" s="41" t="s">
        <v>158</v>
      </c>
      <c r="B17" s="48"/>
      <c r="C17" s="48"/>
    </row>
    <row r="20" spans="1:3">
      <c r="C20" s="54"/>
    </row>
    <row r="30" spans="1:3" ht="15.5">
      <c r="A30" s="42" t="s">
        <v>154</v>
      </c>
    </row>
    <row r="32" spans="1:3" ht="15.5">
      <c r="A32" s="41" t="s">
        <v>153</v>
      </c>
      <c r="B32" s="43"/>
      <c r="C32" s="43">
        <f>MAX(B5:B12)</f>
        <v>27</v>
      </c>
    </row>
    <row r="33" spans="1:3">
      <c r="C33" s="47"/>
    </row>
    <row r="34" spans="1:3" ht="15.5">
      <c r="A34" s="41" t="s">
        <v>158</v>
      </c>
      <c r="B34" s="48"/>
      <c r="C34" s="48">
        <f>AVERAGE(B5:B12)</f>
        <v>23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4FA88-561C-48C6-B2B3-47C125896F99}">
  <dimension ref="A1:K32"/>
  <sheetViews>
    <sheetView workbookViewId="0">
      <selection activeCell="E1" sqref="E1"/>
    </sheetView>
  </sheetViews>
  <sheetFormatPr defaultRowHeight="14.5"/>
  <cols>
    <col min="1" max="1" width="16.26953125" customWidth="1"/>
    <col min="2" max="2" width="15.7265625" customWidth="1"/>
    <col min="3" max="3" width="4.26953125" customWidth="1"/>
    <col min="4" max="4" width="16.7265625" customWidth="1"/>
    <col min="5" max="5" width="14.81640625" customWidth="1"/>
    <col min="6" max="6" width="4.1796875" customWidth="1"/>
    <col min="7" max="7" width="16.08984375" customWidth="1"/>
    <col min="8" max="8" width="14.36328125" customWidth="1"/>
    <col min="9" max="9" width="4.90625" customWidth="1"/>
    <col min="10" max="10" width="16.7265625" customWidth="1"/>
    <col min="11" max="11" width="16.26953125" customWidth="1"/>
  </cols>
  <sheetData>
    <row r="1" spans="1:11" ht="18.5">
      <c r="A1" s="118" t="s">
        <v>214</v>
      </c>
    </row>
    <row r="4" spans="1:11" ht="34" customHeight="1">
      <c r="A4" s="53" t="s">
        <v>168</v>
      </c>
      <c r="B4" s="53" t="s">
        <v>117</v>
      </c>
      <c r="D4" s="53" t="s">
        <v>169</v>
      </c>
      <c r="E4" s="53" t="s">
        <v>117</v>
      </c>
      <c r="G4" s="53" t="s">
        <v>170</v>
      </c>
      <c r="H4" s="53" t="s">
        <v>117</v>
      </c>
      <c r="J4" s="53" t="s">
        <v>171</v>
      </c>
      <c r="K4" s="53" t="s">
        <v>117</v>
      </c>
    </row>
    <row r="5" spans="1:11" ht="25" customHeight="1">
      <c r="A5" s="81">
        <v>45139</v>
      </c>
      <c r="B5" s="52">
        <v>20</v>
      </c>
      <c r="D5" s="81">
        <v>45146</v>
      </c>
      <c r="E5" s="52">
        <v>19</v>
      </c>
      <c r="G5" s="81">
        <v>45153</v>
      </c>
      <c r="H5" s="52">
        <v>22</v>
      </c>
      <c r="J5" s="81">
        <v>45160</v>
      </c>
      <c r="K5" s="52">
        <v>27</v>
      </c>
    </row>
    <row r="6" spans="1:11" ht="25" customHeight="1">
      <c r="A6" s="81">
        <v>45140</v>
      </c>
      <c r="B6" s="52">
        <v>22</v>
      </c>
      <c r="D6" s="81">
        <v>45147</v>
      </c>
      <c r="E6" s="52">
        <v>17</v>
      </c>
      <c r="G6" s="81">
        <v>45154</v>
      </c>
      <c r="H6" s="52">
        <v>21</v>
      </c>
      <c r="J6" s="81">
        <v>45161</v>
      </c>
      <c r="K6" s="52">
        <v>25</v>
      </c>
    </row>
    <row r="7" spans="1:11" ht="25" customHeight="1">
      <c r="A7" s="81">
        <v>45141</v>
      </c>
      <c r="B7" s="52">
        <v>23</v>
      </c>
      <c r="D7" s="81">
        <v>45148</v>
      </c>
      <c r="E7" s="52">
        <v>18</v>
      </c>
      <c r="G7" s="81">
        <v>45155</v>
      </c>
      <c r="H7" s="52">
        <v>19</v>
      </c>
      <c r="J7" s="81">
        <v>45162</v>
      </c>
      <c r="K7" s="52">
        <v>24</v>
      </c>
    </row>
    <row r="8" spans="1:11" ht="25" customHeight="1">
      <c r="A8" s="81">
        <v>45142</v>
      </c>
      <c r="B8" s="52">
        <v>27</v>
      </c>
      <c r="D8" s="81">
        <v>45149</v>
      </c>
      <c r="E8" s="52">
        <v>22</v>
      </c>
      <c r="G8" s="81">
        <v>45156</v>
      </c>
      <c r="H8" s="52">
        <v>20</v>
      </c>
      <c r="J8" s="81">
        <v>45163</v>
      </c>
      <c r="K8" s="52">
        <v>22</v>
      </c>
    </row>
    <row r="9" spans="1:11" ht="25" customHeight="1">
      <c r="A9" s="81">
        <v>45143</v>
      </c>
      <c r="B9" s="52">
        <v>24</v>
      </c>
      <c r="D9" s="81">
        <v>45150</v>
      </c>
      <c r="E9" s="52">
        <v>24</v>
      </c>
      <c r="G9" s="81">
        <v>45157</v>
      </c>
      <c r="H9" s="52">
        <v>25</v>
      </c>
      <c r="J9" s="81">
        <v>45164</v>
      </c>
      <c r="K9" s="52">
        <v>18</v>
      </c>
    </row>
    <row r="10" spans="1:11" ht="25" customHeight="1">
      <c r="A10" s="81">
        <v>45144</v>
      </c>
      <c r="B10" s="52">
        <v>25</v>
      </c>
      <c r="D10" s="81">
        <v>45151</v>
      </c>
      <c r="E10" s="52">
        <v>22</v>
      </c>
      <c r="G10" s="81">
        <v>45158</v>
      </c>
      <c r="H10" s="52">
        <v>24</v>
      </c>
      <c r="J10" s="81">
        <v>45165</v>
      </c>
      <c r="K10" s="52">
        <v>26</v>
      </c>
    </row>
    <row r="11" spans="1:11" ht="25" customHeight="1">
      <c r="A11" s="81">
        <v>45145</v>
      </c>
      <c r="B11" s="52">
        <v>22</v>
      </c>
      <c r="D11" s="81">
        <v>45152</v>
      </c>
      <c r="E11" s="52">
        <v>21</v>
      </c>
      <c r="G11" s="81">
        <v>45159</v>
      </c>
      <c r="H11" s="52">
        <v>23</v>
      </c>
      <c r="J11" s="81">
        <v>45166</v>
      </c>
      <c r="K11" s="52">
        <v>19</v>
      </c>
    </row>
    <row r="13" spans="1:11" ht="24" customHeight="1">
      <c r="A13" s="85" t="s">
        <v>176</v>
      </c>
      <c r="B13" s="85"/>
      <c r="C13" s="87"/>
      <c r="D13" s="85" t="s">
        <v>177</v>
      </c>
      <c r="E13" s="85"/>
      <c r="F13" s="88"/>
      <c r="G13" s="85" t="s">
        <v>178</v>
      </c>
      <c r="H13" s="85"/>
      <c r="I13" s="88"/>
      <c r="J13" s="85" t="s">
        <v>179</v>
      </c>
      <c r="K13" s="85"/>
    </row>
    <row r="30" spans="1:11" ht="15.5">
      <c r="A30" s="42" t="s">
        <v>154</v>
      </c>
    </row>
    <row r="32" spans="1:11" ht="24" customHeight="1">
      <c r="A32" s="85" t="s">
        <v>176</v>
      </c>
      <c r="B32" s="85">
        <f>MEDIAN(B5:B11)</f>
        <v>23</v>
      </c>
      <c r="C32" s="87"/>
      <c r="D32" s="85" t="s">
        <v>177</v>
      </c>
      <c r="E32" s="85">
        <f>MEDIAN(E5:E11)</f>
        <v>21</v>
      </c>
      <c r="F32" s="88"/>
      <c r="G32" s="85" t="s">
        <v>178</v>
      </c>
      <c r="H32" s="85">
        <f>MEDIAN(H5:H11)</f>
        <v>22</v>
      </c>
      <c r="I32" s="88"/>
      <c r="J32" s="85" t="s">
        <v>179</v>
      </c>
      <c r="K32" s="85">
        <f>MEDIAN(K5:K11)</f>
        <v>24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E4F39-1C23-4F94-837C-29FEACD48580}">
  <dimension ref="A1:O31"/>
  <sheetViews>
    <sheetView workbookViewId="0">
      <selection activeCell="E1" sqref="E1"/>
    </sheetView>
  </sheetViews>
  <sheetFormatPr defaultRowHeight="14.5"/>
  <cols>
    <col min="1" max="1" width="14.08984375" customWidth="1"/>
    <col min="2" max="2" width="15.08984375" customWidth="1"/>
    <col min="3" max="3" width="4.453125" customWidth="1"/>
    <col min="4" max="4" width="13.453125" customWidth="1"/>
    <col min="5" max="5" width="15.1796875" customWidth="1"/>
    <col min="6" max="6" width="5.1796875" customWidth="1"/>
    <col min="7" max="7" width="13.54296875" customWidth="1"/>
    <col min="8" max="8" width="15.26953125" customWidth="1"/>
    <col min="9" max="9" width="3.6328125" customWidth="1"/>
    <col min="10" max="10" width="14.54296875" customWidth="1"/>
    <col min="11" max="11" width="15.453125" customWidth="1"/>
  </cols>
  <sheetData>
    <row r="1" spans="1:11" ht="18.5">
      <c r="A1" s="118" t="s">
        <v>215</v>
      </c>
    </row>
    <row r="4" spans="1:11" ht="34" customHeight="1">
      <c r="A4" s="53" t="s">
        <v>168</v>
      </c>
      <c r="B4" s="53" t="s">
        <v>117</v>
      </c>
      <c r="D4" s="53" t="s">
        <v>169</v>
      </c>
      <c r="E4" s="53" t="s">
        <v>117</v>
      </c>
      <c r="G4" s="53" t="s">
        <v>170</v>
      </c>
      <c r="H4" s="53" t="s">
        <v>117</v>
      </c>
      <c r="J4" s="53" t="s">
        <v>171</v>
      </c>
      <c r="K4" s="53" t="s">
        <v>117</v>
      </c>
    </row>
    <row r="5" spans="1:11" ht="25" customHeight="1">
      <c r="A5" s="81">
        <v>45139</v>
      </c>
      <c r="B5" s="52">
        <v>20</v>
      </c>
      <c r="D5" s="81">
        <v>45146</v>
      </c>
      <c r="E5" s="52">
        <v>19</v>
      </c>
      <c r="G5" s="81">
        <v>45153</v>
      </c>
      <c r="H5" s="52">
        <v>22</v>
      </c>
      <c r="J5" s="81">
        <v>45160</v>
      </c>
      <c r="K5" s="52">
        <v>27</v>
      </c>
    </row>
    <row r="6" spans="1:11" ht="25" customHeight="1">
      <c r="A6" s="81">
        <v>45140</v>
      </c>
      <c r="B6" s="52">
        <v>22</v>
      </c>
      <c r="D6" s="81">
        <v>45147</v>
      </c>
      <c r="E6" s="52">
        <v>17</v>
      </c>
      <c r="G6" s="81">
        <v>45154</v>
      </c>
      <c r="H6" s="52">
        <v>21</v>
      </c>
      <c r="J6" s="81">
        <v>45161</v>
      </c>
      <c r="K6" s="52">
        <v>25</v>
      </c>
    </row>
    <row r="7" spans="1:11" ht="25" customHeight="1">
      <c r="A7" s="81">
        <v>45141</v>
      </c>
      <c r="B7" s="52">
        <v>23</v>
      </c>
      <c r="D7" s="81">
        <v>45148</v>
      </c>
      <c r="E7" s="52">
        <v>18</v>
      </c>
      <c r="G7" s="81">
        <v>45155</v>
      </c>
      <c r="H7" s="52">
        <v>19</v>
      </c>
      <c r="J7" s="81">
        <v>45162</v>
      </c>
      <c r="K7" s="52">
        <v>24</v>
      </c>
    </row>
    <row r="8" spans="1:11" ht="25" customHeight="1">
      <c r="A8" s="81">
        <v>45142</v>
      </c>
      <c r="B8" s="52">
        <v>27</v>
      </c>
      <c r="D8" s="81">
        <v>45149</v>
      </c>
      <c r="E8" s="52">
        <v>22</v>
      </c>
      <c r="G8" s="81">
        <v>45156</v>
      </c>
      <c r="H8" s="52">
        <v>20</v>
      </c>
      <c r="J8" s="81">
        <v>45163</v>
      </c>
      <c r="K8" s="52">
        <v>22</v>
      </c>
    </row>
    <row r="9" spans="1:11" ht="25" customHeight="1">
      <c r="A9" s="81">
        <v>45143</v>
      </c>
      <c r="B9" s="52">
        <v>24</v>
      </c>
      <c r="D9" s="81">
        <v>45150</v>
      </c>
      <c r="E9" s="52">
        <v>24</v>
      </c>
      <c r="G9" s="81">
        <v>45157</v>
      </c>
      <c r="H9" s="52">
        <v>25</v>
      </c>
      <c r="J9" s="81">
        <v>45164</v>
      </c>
      <c r="K9" s="52">
        <v>18</v>
      </c>
    </row>
    <row r="10" spans="1:11" ht="25" customHeight="1">
      <c r="A10" s="81">
        <v>45144</v>
      </c>
      <c r="B10" s="52">
        <v>25</v>
      </c>
      <c r="D10" s="81">
        <v>45151</v>
      </c>
      <c r="E10" s="52">
        <v>22</v>
      </c>
      <c r="G10" s="81">
        <v>45158</v>
      </c>
      <c r="H10" s="52">
        <v>24</v>
      </c>
      <c r="J10" s="81">
        <v>45165</v>
      </c>
      <c r="K10" s="52">
        <v>26</v>
      </c>
    </row>
    <row r="11" spans="1:11" ht="25" customHeight="1">
      <c r="A11" s="81">
        <v>45145</v>
      </c>
      <c r="B11" s="52">
        <v>22</v>
      </c>
      <c r="D11" s="81">
        <v>45152</v>
      </c>
      <c r="E11" s="52">
        <v>21</v>
      </c>
      <c r="G11" s="81">
        <v>45159</v>
      </c>
      <c r="H11" s="52">
        <v>23</v>
      </c>
      <c r="J11" s="81">
        <v>45166</v>
      </c>
      <c r="K11" s="52">
        <v>19</v>
      </c>
    </row>
    <row r="13" spans="1:11" ht="24" customHeight="1">
      <c r="A13" s="85" t="s">
        <v>172</v>
      </c>
      <c r="B13" s="86"/>
      <c r="C13" s="87"/>
      <c r="D13" s="85" t="s">
        <v>173</v>
      </c>
      <c r="E13" s="86"/>
      <c r="F13" s="47"/>
      <c r="G13" s="85" t="s">
        <v>175</v>
      </c>
      <c r="H13" s="86"/>
      <c r="I13" s="47"/>
      <c r="J13" s="85" t="s">
        <v>174</v>
      </c>
      <c r="K13" s="86"/>
    </row>
    <row r="18" spans="1:15" ht="15.5">
      <c r="O18" s="83"/>
    </row>
    <row r="19" spans="1:15" ht="15.5">
      <c r="O19" s="83"/>
    </row>
    <row r="20" spans="1:15" ht="15.5">
      <c r="O20" s="83"/>
    </row>
    <row r="21" spans="1:15" ht="15.5">
      <c r="O21" s="83"/>
    </row>
    <row r="22" spans="1:15" ht="15.5">
      <c r="O22" s="83"/>
    </row>
    <row r="23" spans="1:15" ht="15.5">
      <c r="O23" s="83"/>
    </row>
    <row r="24" spans="1:15" ht="15.5">
      <c r="O24" s="83"/>
    </row>
    <row r="29" spans="1:15" ht="15.5">
      <c r="A29" s="42" t="s">
        <v>154</v>
      </c>
    </row>
    <row r="31" spans="1:15" ht="24" customHeight="1">
      <c r="A31" s="85" t="s">
        <v>172</v>
      </c>
      <c r="B31" s="85">
        <f>MIN(B5:B11)</f>
        <v>20</v>
      </c>
      <c r="C31" s="87"/>
      <c r="D31" s="85" t="s">
        <v>173</v>
      </c>
      <c r="E31" s="85">
        <f>MIN(E5:E11)</f>
        <v>17</v>
      </c>
      <c r="F31" s="88"/>
      <c r="G31" s="85" t="s">
        <v>175</v>
      </c>
      <c r="H31" s="85">
        <f>MIN(H5:H11)</f>
        <v>19</v>
      </c>
      <c r="I31" s="88"/>
      <c r="J31" s="85" t="s">
        <v>174</v>
      </c>
      <c r="K31" s="85">
        <f>MIN(K5:K11)</f>
        <v>18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47D8A-45CC-454C-816D-031F0242292F}">
  <dimension ref="A1:C34"/>
  <sheetViews>
    <sheetView workbookViewId="0">
      <selection activeCell="H11" sqref="H11"/>
    </sheetView>
  </sheetViews>
  <sheetFormatPr defaultRowHeight="14.5"/>
  <cols>
    <col min="1" max="1" width="11.36328125" customWidth="1"/>
    <col min="2" max="3" width="13.7265625" customWidth="1"/>
  </cols>
  <sheetData>
    <row r="1" spans="1:3" ht="18.5">
      <c r="A1" s="118" t="s">
        <v>199</v>
      </c>
    </row>
    <row r="4" spans="1:3" s="102" customFormat="1" ht="22" customHeight="1">
      <c r="A4" s="80" t="s">
        <v>159</v>
      </c>
      <c r="B4" s="80" t="s">
        <v>180</v>
      </c>
      <c r="C4" s="80" t="s">
        <v>181</v>
      </c>
    </row>
    <row r="5" spans="1:3" s="102" customFormat="1" ht="22" customHeight="1">
      <c r="A5" s="82" t="s">
        <v>160</v>
      </c>
      <c r="B5" s="52">
        <v>85</v>
      </c>
      <c r="C5" s="103">
        <v>63</v>
      </c>
    </row>
    <row r="6" spans="1:3" s="102" customFormat="1" ht="22" customHeight="1">
      <c r="A6" s="82" t="s">
        <v>161</v>
      </c>
      <c r="B6" s="52">
        <v>92</v>
      </c>
      <c r="C6" s="103">
        <v>90</v>
      </c>
    </row>
    <row r="7" spans="1:3" s="102" customFormat="1" ht="22" customHeight="1">
      <c r="A7" s="82" t="s">
        <v>162</v>
      </c>
      <c r="B7" s="52">
        <v>78</v>
      </c>
      <c r="C7" s="103">
        <v>71</v>
      </c>
    </row>
    <row r="8" spans="1:3" s="102" customFormat="1" ht="22" customHeight="1">
      <c r="A8" s="82" t="s">
        <v>163</v>
      </c>
      <c r="B8" s="52">
        <v>65</v>
      </c>
      <c r="C8" s="103">
        <v>92</v>
      </c>
    </row>
    <row r="9" spans="1:3" s="102" customFormat="1" ht="22" customHeight="1">
      <c r="A9" s="82" t="s">
        <v>164</v>
      </c>
      <c r="B9" s="52">
        <v>89</v>
      </c>
      <c r="C9" s="103">
        <v>90</v>
      </c>
    </row>
    <row r="10" spans="1:3" s="102" customFormat="1" ht="22" customHeight="1">
      <c r="A10" s="82" t="s">
        <v>165</v>
      </c>
      <c r="B10" s="52">
        <v>75</v>
      </c>
      <c r="C10" s="103">
        <v>71</v>
      </c>
    </row>
    <row r="11" spans="1:3" s="102" customFormat="1" ht="22" customHeight="1">
      <c r="A11" s="82" t="s">
        <v>166</v>
      </c>
      <c r="B11" s="52">
        <v>92</v>
      </c>
      <c r="C11" s="103">
        <v>78</v>
      </c>
    </row>
    <row r="12" spans="1:3" s="102" customFormat="1" ht="22" customHeight="1">
      <c r="A12" s="82" t="s">
        <v>167</v>
      </c>
      <c r="B12" s="52">
        <v>82</v>
      </c>
      <c r="C12" s="103">
        <v>65</v>
      </c>
    </row>
    <row r="14" spans="1:3" ht="32" customHeight="1">
      <c r="A14" s="155" t="s">
        <v>182</v>
      </c>
      <c r="B14" s="155"/>
      <c r="C14" s="85"/>
    </row>
    <row r="15" spans="1:3" ht="15.5">
      <c r="C15" s="40"/>
    </row>
    <row r="16" spans="1:3" ht="31.5" customHeight="1">
      <c r="A16" s="155" t="s">
        <v>183</v>
      </c>
      <c r="B16" s="155"/>
      <c r="C16" s="85"/>
    </row>
    <row r="17" spans="1:3" ht="15.5">
      <c r="C17" s="40"/>
    </row>
    <row r="18" spans="1:3" ht="15.5">
      <c r="C18" s="40"/>
    </row>
    <row r="19" spans="1:3" ht="15.5">
      <c r="C19" s="40"/>
    </row>
    <row r="20" spans="1:3" ht="15.5">
      <c r="C20" s="40"/>
    </row>
    <row r="21" spans="1:3" ht="15.5">
      <c r="C21" s="40"/>
    </row>
    <row r="22" spans="1:3" ht="15.5">
      <c r="C22" s="40"/>
    </row>
    <row r="23" spans="1:3" ht="15.5">
      <c r="C23" s="40"/>
    </row>
    <row r="24" spans="1:3" ht="15.5">
      <c r="C24" s="40"/>
    </row>
    <row r="25" spans="1:3" ht="15.5">
      <c r="C25" s="40"/>
    </row>
    <row r="26" spans="1:3" ht="15.5">
      <c r="C26" s="40"/>
    </row>
    <row r="27" spans="1:3" ht="15.5">
      <c r="C27" s="40"/>
    </row>
    <row r="28" spans="1:3" ht="15.5">
      <c r="C28" s="40"/>
    </row>
    <row r="29" spans="1:3" ht="15.5">
      <c r="C29" s="40"/>
    </row>
    <row r="30" spans="1:3" ht="15.5">
      <c r="A30" s="42" t="s">
        <v>75</v>
      </c>
      <c r="C30" s="40"/>
    </row>
    <row r="31" spans="1:3" ht="15.5">
      <c r="C31" s="40"/>
    </row>
    <row r="32" spans="1:3" ht="31" customHeight="1">
      <c r="A32" s="155" t="s">
        <v>182</v>
      </c>
      <c r="B32" s="155"/>
      <c r="C32" s="85">
        <f>_xlfn.MODE.SNGL(B5:B12)</f>
        <v>92</v>
      </c>
    </row>
    <row r="33" spans="1:3" ht="15.5">
      <c r="C33" s="40"/>
    </row>
    <row r="34" spans="1:3" ht="28.5" customHeight="1">
      <c r="A34" s="155" t="s">
        <v>183</v>
      </c>
      <c r="B34" s="155"/>
      <c r="C34" s="85">
        <f>_xlfn.MODE.SNGL(C5:C12)</f>
        <v>90</v>
      </c>
    </row>
  </sheetData>
  <mergeCells count="4">
    <mergeCell ref="A14:B14"/>
    <mergeCell ref="A32:B32"/>
    <mergeCell ref="A16:B16"/>
    <mergeCell ref="A34:B34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EAEC4-AE03-468E-AADC-FB99A44CBC62}">
  <dimension ref="A1:B43"/>
  <sheetViews>
    <sheetView workbookViewId="0">
      <selection activeCell="F7" sqref="F7"/>
    </sheetView>
  </sheetViews>
  <sheetFormatPr defaultRowHeight="14.5"/>
  <cols>
    <col min="1" max="1" width="12.36328125" customWidth="1"/>
    <col min="2" max="2" width="13.36328125" customWidth="1"/>
  </cols>
  <sheetData>
    <row r="1" spans="1:2" ht="18.5">
      <c r="A1" s="118" t="s">
        <v>219</v>
      </c>
      <c r="B1" s="40"/>
    </row>
    <row r="2" spans="1:2" ht="15.5">
      <c r="A2" s="40"/>
      <c r="B2" s="40"/>
    </row>
    <row r="3" spans="1:2" ht="15.5">
      <c r="A3" s="40"/>
      <c r="B3" s="40"/>
    </row>
    <row r="4" spans="1:2" s="102" customFormat="1" ht="23" customHeight="1">
      <c r="A4" s="51" t="s">
        <v>186</v>
      </c>
      <c r="B4" s="104" t="s">
        <v>184</v>
      </c>
    </row>
    <row r="5" spans="1:2" s="102" customFormat="1" ht="23" customHeight="1">
      <c r="A5" s="52">
        <v>5</v>
      </c>
      <c r="B5" s="103">
        <f t="array" ref="B5">N(A5:A12)</f>
        <v>5</v>
      </c>
    </row>
    <row r="6" spans="1:2" s="102" customFormat="1" ht="23" customHeight="1">
      <c r="A6" s="52" t="s">
        <v>185</v>
      </c>
      <c r="B6" s="103">
        <f t="array" ref="B6">N(A6:A13)</f>
        <v>0</v>
      </c>
    </row>
    <row r="7" spans="1:2" s="102" customFormat="1" ht="23" customHeight="1">
      <c r="A7" s="52" t="b">
        <v>1</v>
      </c>
      <c r="B7" s="103">
        <f t="array" ref="B7">N(A7:A14)</f>
        <v>1</v>
      </c>
    </row>
    <row r="8" spans="1:2" s="102" customFormat="1" ht="23" customHeight="1">
      <c r="A8" s="52">
        <v>8</v>
      </c>
      <c r="B8" s="103">
        <f t="array" ref="B8">N(A8:A16)</f>
        <v>8</v>
      </c>
    </row>
    <row r="9" spans="1:2" s="102" customFormat="1" ht="23" customHeight="1">
      <c r="A9" s="81">
        <v>45174</v>
      </c>
      <c r="B9" s="103">
        <f t="array" ref="B9">N(A9:A17)</f>
        <v>45174</v>
      </c>
    </row>
    <row r="10" spans="1:2" s="102" customFormat="1" ht="23" customHeight="1">
      <c r="A10" s="52" t="b">
        <v>0</v>
      </c>
      <c r="B10" s="103">
        <f t="array" ref="B10">N(A10:A18)</f>
        <v>0</v>
      </c>
    </row>
    <row r="11" spans="1:2" s="102" customFormat="1" ht="23" customHeight="1">
      <c r="A11" s="52">
        <v>7</v>
      </c>
      <c r="B11" s="103">
        <f>N(A11:A19)</f>
        <v>7</v>
      </c>
    </row>
    <row r="12" spans="1:2" s="102" customFormat="1" ht="23" customHeight="1">
      <c r="A12" s="105" t="s">
        <v>187</v>
      </c>
      <c r="B12" s="103">
        <f>N(A12:A20)</f>
        <v>0</v>
      </c>
    </row>
    <row r="13" spans="1:2" ht="15.5">
      <c r="A13" s="40"/>
      <c r="B13" s="40"/>
    </row>
    <row r="14" spans="1:2" ht="15.5">
      <c r="A14" s="40" t="s">
        <v>188</v>
      </c>
      <c r="B14" s="40"/>
    </row>
    <row r="15" spans="1:2" ht="15.5">
      <c r="A15" s="40"/>
      <c r="B15" s="40"/>
    </row>
    <row r="16" spans="1:2" ht="22" customHeight="1">
      <c r="A16" s="106" t="s">
        <v>74</v>
      </c>
      <c r="B16" s="49"/>
    </row>
    <row r="31" spans="1:1" ht="15.5">
      <c r="A31" s="42" t="s">
        <v>75</v>
      </c>
    </row>
    <row r="33" spans="1:2" s="102" customFormat="1" ht="23" customHeight="1">
      <c r="A33" s="51" t="s">
        <v>186</v>
      </c>
      <c r="B33" s="104" t="s">
        <v>184</v>
      </c>
    </row>
    <row r="34" spans="1:2" s="102" customFormat="1" ht="23" customHeight="1">
      <c r="A34" s="52">
        <v>5</v>
      </c>
      <c r="B34" s="103">
        <f t="array" ref="B34">N(A34:A41)</f>
        <v>5</v>
      </c>
    </row>
    <row r="35" spans="1:2" s="102" customFormat="1" ht="23" customHeight="1">
      <c r="A35" s="52" t="s">
        <v>185</v>
      </c>
      <c r="B35" s="103">
        <f t="array" ref="B35">N(A35:A42)</f>
        <v>0</v>
      </c>
    </row>
    <row r="36" spans="1:2" s="102" customFormat="1" ht="23" customHeight="1">
      <c r="A36" s="52" t="b">
        <v>1</v>
      </c>
      <c r="B36" s="103">
        <f t="array" ref="B36">N(A36:A43)</f>
        <v>1</v>
      </c>
    </row>
    <row r="37" spans="1:2" s="102" customFormat="1" ht="23" customHeight="1">
      <c r="A37" s="52">
        <v>8</v>
      </c>
      <c r="B37" s="103">
        <f t="array" ref="B37">N(A37:A44)</f>
        <v>8</v>
      </c>
    </row>
    <row r="38" spans="1:2" s="102" customFormat="1" ht="23" customHeight="1">
      <c r="A38" s="81">
        <v>45174</v>
      </c>
      <c r="B38" s="103">
        <f t="array" ref="B38">N(A38:A45)</f>
        <v>45174</v>
      </c>
    </row>
    <row r="39" spans="1:2" s="102" customFormat="1" ht="23" customHeight="1">
      <c r="A39" s="52" t="b">
        <v>0</v>
      </c>
      <c r="B39" s="103">
        <f t="array" ref="B39">N(A39:A46)</f>
        <v>0</v>
      </c>
    </row>
    <row r="40" spans="1:2" s="102" customFormat="1" ht="23" customHeight="1">
      <c r="A40" s="52">
        <v>7</v>
      </c>
      <c r="B40" s="103">
        <f>N(A40:A47)</f>
        <v>7</v>
      </c>
    </row>
    <row r="41" spans="1:2" s="102" customFormat="1" ht="23" customHeight="1">
      <c r="A41" s="105" t="s">
        <v>187</v>
      </c>
      <c r="B41" s="103">
        <f>N(A41:A48)</f>
        <v>0</v>
      </c>
    </row>
    <row r="43" spans="1:2" ht="23" customHeight="1">
      <c r="A43" s="106" t="s">
        <v>74</v>
      </c>
      <c r="B43" s="85">
        <f>SUM(B5:B12)</f>
        <v>45195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00"/>
  <sheetViews>
    <sheetView workbookViewId="0"/>
  </sheetViews>
  <sheetFormatPr defaultColWidth="14.453125" defaultRowHeight="15" customHeight="1"/>
  <cols>
    <col min="1" max="1" width="19.26953125" customWidth="1"/>
    <col min="2" max="2" width="16.08984375" customWidth="1"/>
    <col min="3" max="3" width="13.81640625" customWidth="1"/>
    <col min="4" max="26" width="17.54296875" customWidth="1"/>
  </cols>
  <sheetData>
    <row r="1" spans="1:3" s="119" customFormat="1" ht="18.5">
      <c r="A1" s="121" t="s">
        <v>211</v>
      </c>
    </row>
    <row r="2" spans="1:3" s="119" customFormat="1" ht="18.5"/>
    <row r="3" spans="1:3" s="119" customFormat="1" ht="18.5">
      <c r="A3" s="121" t="s">
        <v>12</v>
      </c>
    </row>
    <row r="4" spans="1:3" s="119" customFormat="1" ht="18.5">
      <c r="A4" s="121" t="s">
        <v>13</v>
      </c>
    </row>
    <row r="5" spans="1:3" s="119" customFormat="1" ht="18.5">
      <c r="A5" s="121" t="s">
        <v>14</v>
      </c>
    </row>
    <row r="6" spans="1:3" ht="14.25" customHeight="1"/>
    <row r="7" spans="1:3" ht="14.25" customHeight="1"/>
    <row r="8" spans="1:3" ht="24" customHeight="1">
      <c r="A8" s="2" t="s">
        <v>15</v>
      </c>
      <c r="B8" s="2" t="s">
        <v>16</v>
      </c>
      <c r="C8" s="5" t="s">
        <v>17</v>
      </c>
    </row>
    <row r="9" spans="1:3" ht="24" customHeight="1">
      <c r="A9" s="6" t="s">
        <v>18</v>
      </c>
      <c r="B9" s="7">
        <v>200</v>
      </c>
      <c r="C9" s="6"/>
    </row>
    <row r="10" spans="1:3" ht="24" customHeight="1">
      <c r="A10" s="6" t="s">
        <v>19</v>
      </c>
      <c r="B10" s="7">
        <v>50</v>
      </c>
      <c r="C10" s="6"/>
    </row>
    <row r="11" spans="1:3" ht="24" customHeight="1">
      <c r="A11" s="6" t="s">
        <v>20</v>
      </c>
      <c r="B11" s="7">
        <v>100</v>
      </c>
      <c r="C11" s="6"/>
    </row>
    <row r="12" spans="1:3" ht="24" customHeight="1">
      <c r="A12" s="6" t="s">
        <v>21</v>
      </c>
      <c r="B12" s="7">
        <v>25</v>
      </c>
      <c r="C12" s="8"/>
    </row>
    <row r="13" spans="1:3" ht="24" customHeight="1">
      <c r="A13" s="6" t="s">
        <v>22</v>
      </c>
      <c r="B13" s="7">
        <v>40</v>
      </c>
      <c r="C13" s="6"/>
    </row>
    <row r="14" spans="1:3" ht="24" customHeight="1">
      <c r="A14" s="6" t="s">
        <v>23</v>
      </c>
      <c r="B14" s="7">
        <v>20</v>
      </c>
      <c r="C14" s="6"/>
    </row>
    <row r="15" spans="1:3" ht="24" customHeight="1">
      <c r="A15" s="6" t="s">
        <v>24</v>
      </c>
      <c r="B15" s="7">
        <v>15</v>
      </c>
      <c r="C15" s="6"/>
    </row>
    <row r="16" spans="1:3" ht="14.25" customHeight="1">
      <c r="B16" s="9"/>
    </row>
    <row r="17" spans="1:3" ht="14.25" customHeight="1">
      <c r="B17" s="9"/>
    </row>
    <row r="18" spans="1:3" ht="14.25" customHeight="1">
      <c r="A18" s="42" t="s">
        <v>155</v>
      </c>
      <c r="B18" s="9"/>
    </row>
    <row r="19" spans="1:3" ht="14.25" customHeight="1">
      <c r="A19" s="10" t="s">
        <v>25</v>
      </c>
      <c r="B19" s="9"/>
    </row>
    <row r="20" spans="1:3" ht="14.25" customHeight="1">
      <c r="A20" s="11" t="s">
        <v>26</v>
      </c>
    </row>
    <row r="21" spans="1:3" ht="14.25" customHeight="1">
      <c r="A21" s="11" t="s">
        <v>27</v>
      </c>
    </row>
    <row r="22" spans="1:3" ht="14.25" customHeight="1"/>
    <row r="23" spans="1:3" ht="23.25" customHeight="1">
      <c r="A23" s="2" t="s">
        <v>15</v>
      </c>
      <c r="B23" s="2" t="s">
        <v>16</v>
      </c>
      <c r="C23" s="5" t="s">
        <v>17</v>
      </c>
    </row>
    <row r="24" spans="1:3" ht="23.25" customHeight="1">
      <c r="A24" s="6" t="s">
        <v>18</v>
      </c>
      <c r="B24" s="7">
        <v>200</v>
      </c>
      <c r="C24" s="8"/>
    </row>
    <row r="25" spans="1:3" ht="23.25" customHeight="1">
      <c r="A25" s="6" t="s">
        <v>19</v>
      </c>
      <c r="B25" s="7">
        <v>50</v>
      </c>
      <c r="C25" s="6"/>
    </row>
    <row r="26" spans="1:3" ht="23.25" customHeight="1">
      <c r="A26" s="6" t="s">
        <v>20</v>
      </c>
      <c r="B26" s="7">
        <v>100</v>
      </c>
      <c r="C26" s="6"/>
    </row>
    <row r="27" spans="1:3" ht="23.25" customHeight="1">
      <c r="A27" s="6" t="s">
        <v>21</v>
      </c>
      <c r="B27" s="7">
        <v>25</v>
      </c>
      <c r="C27" s="6"/>
    </row>
    <row r="28" spans="1:3" ht="23.25" customHeight="1">
      <c r="A28" s="6" t="s">
        <v>22</v>
      </c>
      <c r="B28" s="7">
        <v>40</v>
      </c>
      <c r="C28" s="6"/>
    </row>
    <row r="29" spans="1:3" ht="23.25" customHeight="1">
      <c r="A29" s="6" t="s">
        <v>23</v>
      </c>
      <c r="B29" s="7">
        <v>20</v>
      </c>
      <c r="C29" s="6"/>
    </row>
    <row r="30" spans="1:3" ht="23.25" customHeight="1">
      <c r="A30" s="6" t="s">
        <v>24</v>
      </c>
      <c r="B30" s="7">
        <v>15</v>
      </c>
      <c r="C30" s="6"/>
    </row>
    <row r="31" spans="1:3" ht="14.25" customHeight="1"/>
    <row r="32" spans="1:3" ht="14.25" customHeight="1"/>
    <row r="33" spans="3:3" ht="14.25" customHeight="1"/>
    <row r="34" spans="3:3" ht="14.25" customHeight="1"/>
    <row r="35" spans="3:3" ht="14.25" customHeight="1"/>
    <row r="36" spans="3:3" ht="14.25" customHeight="1"/>
    <row r="37" spans="3:3" ht="14.25" customHeight="1"/>
    <row r="38" spans="3:3" ht="14.25" customHeight="1"/>
    <row r="39" spans="3:3" ht="14.25" customHeight="1"/>
    <row r="40" spans="3:3" ht="14.25" customHeight="1"/>
    <row r="41" spans="3:3" ht="14.25" customHeight="1"/>
    <row r="42" spans="3:3" ht="14.25" customHeight="1"/>
    <row r="43" spans="3:3" ht="14.25" customHeight="1"/>
    <row r="44" spans="3:3" ht="14.25" customHeight="1"/>
    <row r="45" spans="3:3" ht="14.25" customHeight="1"/>
    <row r="46" spans="3:3" ht="14.25" customHeight="1">
      <c r="C46" s="11"/>
    </row>
    <row r="47" spans="3:3" ht="14.25" customHeight="1">
      <c r="C47" s="11"/>
    </row>
    <row r="48" spans="3:3" ht="14.25" customHeight="1">
      <c r="C48" s="11"/>
    </row>
    <row r="49" spans="3:3" ht="14.25" customHeight="1">
      <c r="C49" s="11"/>
    </row>
    <row r="50" spans="3:3" ht="14.25" customHeight="1">
      <c r="C50" s="11"/>
    </row>
    <row r="51" spans="3:3" ht="14.25" customHeight="1">
      <c r="C51" s="11"/>
    </row>
    <row r="52" spans="3:3" ht="14.25" customHeight="1">
      <c r="C52" s="11"/>
    </row>
    <row r="53" spans="3:3" ht="14.25" customHeight="1"/>
    <row r="54" spans="3:3" ht="14.25" customHeight="1"/>
    <row r="55" spans="3:3" ht="14.25" customHeight="1"/>
    <row r="56" spans="3:3" ht="14.25" customHeight="1"/>
    <row r="57" spans="3:3" ht="14.25" customHeight="1"/>
    <row r="58" spans="3:3" ht="14.25" customHeight="1"/>
    <row r="59" spans="3:3" ht="14.25" customHeight="1"/>
    <row r="60" spans="3:3" ht="14.25" customHeight="1"/>
    <row r="61" spans="3:3" ht="14.25" customHeight="1"/>
    <row r="62" spans="3:3" ht="14.25" customHeight="1"/>
    <row r="63" spans="3:3" ht="14.25" customHeight="1"/>
    <row r="64" spans="3:3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dataValidations count="2">
    <dataValidation type="date" allowBlank="1" showInputMessage="1" showErrorMessage="1" prompt="Dates - 1st January 2023 to 31st December 2023 only" sqref="C52" xr:uid="{00000000-0002-0000-0100-000000000000}">
      <formula1>44927</formula1>
      <formula2>45291</formula2>
    </dataValidation>
    <dataValidation type="date" allowBlank="1" showInputMessage="1" showErrorMessage="1" prompt="Dates Allowed - 01/01/2023 to 31/12/2023 only" sqref="C24:C30 C46:C51" xr:uid="{00000000-0002-0000-0100-000001000000}">
      <formula1>44927</formula1>
      <formula2>45291</formula2>
    </dataValidation>
  </dataValidations>
  <pageMargins left="0.7" right="0.7" top="0.75" bottom="0.75" header="0" footer="0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E2115-8E08-48D2-B3BF-B26C54545989}">
  <dimension ref="A1:B39"/>
  <sheetViews>
    <sheetView workbookViewId="0">
      <selection activeCell="C6" sqref="C6"/>
    </sheetView>
  </sheetViews>
  <sheetFormatPr defaultRowHeight="14.5"/>
  <cols>
    <col min="1" max="1" width="15.453125" customWidth="1"/>
    <col min="2" max="2" width="12.7265625" customWidth="1"/>
  </cols>
  <sheetData>
    <row r="1" spans="1:2" ht="18.5">
      <c r="A1" s="119" t="s">
        <v>197</v>
      </c>
    </row>
    <row r="2" spans="1:2" ht="18.5">
      <c r="A2" s="119" t="s">
        <v>198</v>
      </c>
    </row>
    <row r="4" spans="1:2" ht="27" customHeight="1">
      <c r="A4" s="53" t="s">
        <v>189</v>
      </c>
      <c r="B4" s="53" t="s">
        <v>190</v>
      </c>
    </row>
    <row r="5" spans="1:2" ht="22.5" customHeight="1">
      <c r="A5" s="52">
        <v>1</v>
      </c>
      <c r="B5" s="52"/>
    </row>
    <row r="6" spans="1:2" ht="22.5" customHeight="1">
      <c r="A6" s="52">
        <v>2</v>
      </c>
      <c r="B6" s="52"/>
    </row>
    <row r="7" spans="1:2" ht="22.5" customHeight="1">
      <c r="A7" s="52">
        <v>3</v>
      </c>
      <c r="B7" s="52"/>
    </row>
    <row r="8" spans="1:2" ht="22.5" customHeight="1">
      <c r="A8" s="52">
        <v>4</v>
      </c>
      <c r="B8" s="52"/>
    </row>
    <row r="9" spans="1:2" ht="22.5" customHeight="1">
      <c r="A9" s="52">
        <v>5</v>
      </c>
      <c r="B9" s="52"/>
    </row>
    <row r="10" spans="1:2" ht="22.5" customHeight="1" thickBot="1">
      <c r="A10" s="109">
        <v>6</v>
      </c>
      <c r="B10" s="109"/>
    </row>
    <row r="11" spans="1:2" ht="22.5" customHeight="1" thickTop="1">
      <c r="A11" s="111" t="s">
        <v>74</v>
      </c>
      <c r="B11" s="112"/>
    </row>
    <row r="30" spans="1:2" ht="15.5">
      <c r="A30" s="42" t="s">
        <v>154</v>
      </c>
    </row>
    <row r="32" spans="1:2" ht="24" customHeight="1">
      <c r="A32" s="53" t="s">
        <v>189</v>
      </c>
      <c r="B32" s="53" t="s">
        <v>190</v>
      </c>
    </row>
    <row r="33" spans="1:2" ht="24" customHeight="1">
      <c r="A33" s="52">
        <v>1</v>
      </c>
      <c r="B33" s="84">
        <f ca="1">RANDBETWEEN(1,6)</f>
        <v>4</v>
      </c>
    </row>
    <row r="34" spans="1:2" ht="24" customHeight="1">
      <c r="A34" s="52">
        <v>2</v>
      </c>
      <c r="B34" s="84">
        <f t="shared" ref="B34:B38" ca="1" si="0">RANDBETWEEN(1,6)</f>
        <v>4</v>
      </c>
    </row>
    <row r="35" spans="1:2" ht="24" customHeight="1">
      <c r="A35" s="52">
        <v>3</v>
      </c>
      <c r="B35" s="84">
        <f t="shared" ca="1" si="0"/>
        <v>2</v>
      </c>
    </row>
    <row r="36" spans="1:2" ht="24" customHeight="1">
      <c r="A36" s="52">
        <v>4</v>
      </c>
      <c r="B36" s="84">
        <f t="shared" ca="1" si="0"/>
        <v>2</v>
      </c>
    </row>
    <row r="37" spans="1:2" ht="24" customHeight="1">
      <c r="A37" s="52">
        <v>5</v>
      </c>
      <c r="B37" s="84">
        <f t="shared" ca="1" si="0"/>
        <v>5</v>
      </c>
    </row>
    <row r="38" spans="1:2" ht="24" customHeight="1" thickBot="1">
      <c r="A38" s="109">
        <v>6</v>
      </c>
      <c r="B38" s="110">
        <f t="shared" ca="1" si="0"/>
        <v>6</v>
      </c>
    </row>
    <row r="39" spans="1:2" ht="24" customHeight="1" thickTop="1">
      <c r="A39" s="107" t="s">
        <v>74</v>
      </c>
      <c r="B39" s="108">
        <f ca="1">SUM(B33:B38)</f>
        <v>23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3BA00-355B-4B41-A281-B863ABC1E549}">
  <dimension ref="A1:G38"/>
  <sheetViews>
    <sheetView workbookViewId="0">
      <selection activeCell="A30" sqref="A30"/>
    </sheetView>
  </sheetViews>
  <sheetFormatPr defaultRowHeight="14.5"/>
  <cols>
    <col min="1" max="1" width="13.1796875" customWidth="1"/>
    <col min="2" max="2" width="12" customWidth="1"/>
    <col min="3" max="3" width="12.90625" customWidth="1"/>
  </cols>
  <sheetData>
    <row r="1" spans="1:7" ht="18.5">
      <c r="A1" s="118" t="s">
        <v>213</v>
      </c>
    </row>
    <row r="2" spans="1:7" ht="15.5">
      <c r="A2" s="38"/>
    </row>
    <row r="3" spans="1:7" ht="22" customHeight="1">
      <c r="A3" s="114" t="s">
        <v>191</v>
      </c>
      <c r="B3" s="116" t="s">
        <v>192</v>
      </c>
      <c r="C3" s="116" t="s">
        <v>151</v>
      </c>
      <c r="D3" s="113"/>
      <c r="E3" s="113"/>
      <c r="F3" s="113"/>
      <c r="G3" s="113"/>
    </row>
    <row r="4" spans="1:7" ht="22" customHeight="1">
      <c r="A4" s="115" t="s">
        <v>129</v>
      </c>
      <c r="B4" s="117">
        <v>15000</v>
      </c>
      <c r="C4" s="117"/>
    </row>
    <row r="5" spans="1:7" ht="22" customHeight="1">
      <c r="A5" s="115" t="s">
        <v>193</v>
      </c>
      <c r="B5" s="117">
        <v>12000</v>
      </c>
      <c r="C5" s="117"/>
    </row>
    <row r="6" spans="1:7" ht="22" customHeight="1">
      <c r="A6" s="115" t="s">
        <v>194</v>
      </c>
      <c r="B6" s="117">
        <v>18000</v>
      </c>
      <c r="C6" s="117"/>
    </row>
    <row r="7" spans="1:7" ht="22" customHeight="1">
      <c r="A7" s="115" t="s">
        <v>195</v>
      </c>
      <c r="B7" s="117">
        <v>14000</v>
      </c>
      <c r="C7" s="117"/>
    </row>
    <row r="8" spans="1:7" ht="22" customHeight="1">
      <c r="A8" s="115" t="s">
        <v>196</v>
      </c>
      <c r="B8" s="117">
        <v>16000</v>
      </c>
      <c r="C8" s="117"/>
    </row>
    <row r="9" spans="1:7">
      <c r="A9" s="113"/>
      <c r="B9" s="113"/>
      <c r="C9" s="113"/>
    </row>
    <row r="10" spans="1:7">
      <c r="A10" s="113"/>
      <c r="B10" s="113"/>
      <c r="C10" s="113"/>
    </row>
    <row r="11" spans="1:7">
      <c r="A11" s="113"/>
      <c r="B11" s="113"/>
      <c r="C11" s="113"/>
    </row>
    <row r="12" spans="1:7">
      <c r="A12" s="113"/>
      <c r="B12" s="113"/>
      <c r="C12" s="113"/>
    </row>
    <row r="13" spans="1:7">
      <c r="A13" s="113"/>
      <c r="B13" s="113"/>
      <c r="C13" s="113"/>
    </row>
    <row r="14" spans="1:7">
      <c r="A14" s="113"/>
      <c r="B14" s="113"/>
      <c r="C14" s="113"/>
    </row>
    <row r="15" spans="1:7">
      <c r="A15" s="113"/>
      <c r="B15" s="113"/>
      <c r="C15" s="113"/>
    </row>
    <row r="16" spans="1:7">
      <c r="A16" s="113"/>
      <c r="B16" s="113"/>
      <c r="C16" s="113"/>
    </row>
    <row r="17" spans="1:3">
      <c r="A17" s="113"/>
      <c r="B17" s="113"/>
      <c r="C17" s="113"/>
    </row>
    <row r="18" spans="1:3">
      <c r="A18" s="113"/>
      <c r="B18" s="113"/>
      <c r="C18" s="113"/>
    </row>
    <row r="19" spans="1:3">
      <c r="A19" s="113"/>
      <c r="B19" s="113"/>
      <c r="C19" s="113"/>
    </row>
    <row r="20" spans="1:3">
      <c r="A20" s="113"/>
      <c r="B20" s="113"/>
      <c r="C20" s="113"/>
    </row>
    <row r="21" spans="1:3">
      <c r="A21" s="113"/>
      <c r="B21" s="113"/>
      <c r="C21" s="113"/>
    </row>
    <row r="22" spans="1:3">
      <c r="A22" s="113"/>
      <c r="B22" s="113"/>
      <c r="C22" s="113"/>
    </row>
    <row r="30" spans="1:3" ht="15.5">
      <c r="A30" s="42" t="s">
        <v>154</v>
      </c>
    </row>
    <row r="31" spans="1:3" ht="15.5">
      <c r="A31" s="40" t="s">
        <v>76</v>
      </c>
    </row>
    <row r="33" spans="1:7" ht="22" customHeight="1">
      <c r="A33" s="114" t="s">
        <v>191</v>
      </c>
      <c r="B33" s="116" t="s">
        <v>192</v>
      </c>
      <c r="C33" s="116" t="s">
        <v>151</v>
      </c>
      <c r="D33" s="113"/>
      <c r="E33" s="113"/>
      <c r="F33" s="113"/>
      <c r="G33" s="113"/>
    </row>
    <row r="34" spans="1:7" ht="22" customHeight="1">
      <c r="A34" s="115" t="s">
        <v>129</v>
      </c>
      <c r="B34" s="117">
        <v>15000</v>
      </c>
      <c r="C34" s="117">
        <f>RANK(B4,$B$4:$B$8,0)</f>
        <v>3</v>
      </c>
    </row>
    <row r="35" spans="1:7" ht="22" customHeight="1">
      <c r="A35" s="115" t="s">
        <v>193</v>
      </c>
      <c r="B35" s="117">
        <v>12000</v>
      </c>
      <c r="C35" s="117">
        <f t="shared" ref="C35:C38" si="0">RANK(B5,$B$4:$B$8,0)</f>
        <v>5</v>
      </c>
    </row>
    <row r="36" spans="1:7" ht="22" customHeight="1">
      <c r="A36" s="115" t="s">
        <v>194</v>
      </c>
      <c r="B36" s="117">
        <v>18000</v>
      </c>
      <c r="C36" s="117">
        <f t="shared" si="0"/>
        <v>1</v>
      </c>
    </row>
    <row r="37" spans="1:7" ht="22" customHeight="1">
      <c r="A37" s="115" t="s">
        <v>195</v>
      </c>
      <c r="B37" s="117">
        <v>14000</v>
      </c>
      <c r="C37" s="117">
        <f t="shared" si="0"/>
        <v>4</v>
      </c>
    </row>
    <row r="38" spans="1:7" ht="22" customHeight="1">
      <c r="A38" s="115" t="s">
        <v>196</v>
      </c>
      <c r="B38" s="117">
        <v>16000</v>
      </c>
      <c r="C38" s="117">
        <f t="shared" si="0"/>
        <v>2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56AF7-24CF-4CBD-8A43-7F9116335D64}">
  <dimension ref="A1:A39"/>
  <sheetViews>
    <sheetView workbookViewId="0">
      <selection activeCell="A4" sqref="A4"/>
    </sheetView>
  </sheetViews>
  <sheetFormatPr defaultRowHeight="14.5"/>
  <cols>
    <col min="1" max="1" width="11.36328125" customWidth="1"/>
  </cols>
  <sheetData>
    <row r="1" spans="1:1" ht="18.5">
      <c r="A1" s="119" t="s">
        <v>226</v>
      </c>
    </row>
    <row r="3" spans="1:1">
      <c r="A3" s="126" t="s">
        <v>227</v>
      </c>
    </row>
    <row r="4" spans="1:1" ht="15.5">
      <c r="A4" s="127" t="s">
        <v>129</v>
      </c>
    </row>
    <row r="5" spans="1:1" ht="15.5">
      <c r="A5" s="127" t="s">
        <v>222</v>
      </c>
    </row>
    <row r="6" spans="1:1" ht="15.5">
      <c r="A6" s="127" t="s">
        <v>221</v>
      </c>
    </row>
    <row r="7" spans="1:1" ht="15.5">
      <c r="A7" s="127" t="s">
        <v>220</v>
      </c>
    </row>
    <row r="8" spans="1:1" ht="15.5">
      <c r="A8" s="127" t="s">
        <v>129</v>
      </c>
    </row>
    <row r="9" spans="1:1" ht="15.5">
      <c r="A9" s="127" t="s">
        <v>223</v>
      </c>
    </row>
    <row r="10" spans="1:1" ht="15.5">
      <c r="A10" s="127" t="s">
        <v>224</v>
      </c>
    </row>
    <row r="11" spans="1:1" ht="15.5">
      <c r="A11" s="127" t="s">
        <v>222</v>
      </c>
    </row>
    <row r="12" spans="1:1" ht="15.5">
      <c r="A12" s="38"/>
    </row>
    <row r="30" spans="1:1" ht="15.5">
      <c r="A30" s="42" t="s">
        <v>154</v>
      </c>
    </row>
    <row r="31" spans="1:1">
      <c r="A31" s="122" t="s">
        <v>225</v>
      </c>
    </row>
    <row r="32" spans="1:1">
      <c r="A32" s="122"/>
    </row>
    <row r="33" spans="1:1">
      <c r="A33" s="126" t="s">
        <v>227</v>
      </c>
    </row>
    <row r="34" spans="1:1" ht="15.5">
      <c r="A34" s="127" t="s">
        <v>129</v>
      </c>
    </row>
    <row r="35" spans="1:1" ht="15.5">
      <c r="A35" s="127" t="s">
        <v>222</v>
      </c>
    </row>
    <row r="36" spans="1:1" ht="15.5">
      <c r="A36" s="127" t="s">
        <v>221</v>
      </c>
    </row>
    <row r="37" spans="1:1" ht="15.5">
      <c r="A37" s="127" t="s">
        <v>220</v>
      </c>
    </row>
    <row r="38" spans="1:1" ht="15.5">
      <c r="A38" s="127" t="s">
        <v>223</v>
      </c>
    </row>
    <row r="39" spans="1:1" ht="15.5">
      <c r="A39" s="127" t="s">
        <v>224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D5879-0EC1-489A-94CB-768B317498A3}">
  <dimension ref="A1:E39"/>
  <sheetViews>
    <sheetView workbookViewId="0"/>
  </sheetViews>
  <sheetFormatPr defaultRowHeight="14.5"/>
  <cols>
    <col min="1" max="1" width="19.54296875" customWidth="1"/>
    <col min="2" max="2" width="13.08984375" customWidth="1"/>
    <col min="3" max="3" width="13.90625" customWidth="1"/>
    <col min="4" max="4" width="32.36328125" customWidth="1"/>
  </cols>
  <sheetData>
    <row r="1" spans="1:5" ht="18.5">
      <c r="A1" s="119" t="s">
        <v>231</v>
      </c>
    </row>
    <row r="3" spans="1:5" ht="24" customHeight="1">
      <c r="A3" s="128" t="s">
        <v>228</v>
      </c>
      <c r="B3" s="129">
        <v>640</v>
      </c>
      <c r="C3" s="131"/>
    </row>
    <row r="4" spans="1:5" ht="24" customHeight="1" thickBot="1">
      <c r="A4" s="134" t="s">
        <v>229</v>
      </c>
      <c r="B4" s="135">
        <v>25</v>
      </c>
    </row>
    <row r="5" spans="1:5" ht="24" customHeight="1" thickTop="1">
      <c r="A5" s="132" t="s">
        <v>230</v>
      </c>
      <c r="B5" s="133"/>
    </row>
    <row r="6" spans="1:5" ht="15.5">
      <c r="A6" s="131"/>
      <c r="B6" s="142"/>
    </row>
    <row r="8" spans="1:5" ht="18.5">
      <c r="A8" s="119" t="s">
        <v>238</v>
      </c>
    </row>
    <row r="10" spans="1:5" ht="19" customHeight="1">
      <c r="A10" s="128" t="s">
        <v>0</v>
      </c>
      <c r="B10" s="128" t="s">
        <v>232</v>
      </c>
      <c r="C10" s="128" t="s">
        <v>237</v>
      </c>
      <c r="D10" s="128" t="s">
        <v>233</v>
      </c>
      <c r="E10" s="38"/>
    </row>
    <row r="11" spans="1:5" ht="19" customHeight="1">
      <c r="A11" s="127" t="s">
        <v>234</v>
      </c>
      <c r="B11" s="140">
        <v>9.9499999999999993</v>
      </c>
      <c r="C11" s="140">
        <f>B11-(B11*15%)</f>
        <v>8.4574999999999996</v>
      </c>
      <c r="D11" s="141">
        <f>ROUNDDOWN(C11, 0)</f>
        <v>8</v>
      </c>
      <c r="E11" s="38"/>
    </row>
    <row r="12" spans="1:5" ht="19" customHeight="1">
      <c r="A12" s="127" t="s">
        <v>235</v>
      </c>
      <c r="B12" s="140">
        <v>17.5</v>
      </c>
      <c r="C12" s="140">
        <f t="shared" ref="C12:C13" si="0">B12-(B12*15%)</f>
        <v>14.875</v>
      </c>
      <c r="D12" s="141">
        <f t="shared" ref="D12:D13" si="1">ROUNDDOWN(C12, 0)</f>
        <v>14</v>
      </c>
      <c r="E12" s="38"/>
    </row>
    <row r="13" spans="1:5" ht="19" customHeight="1">
      <c r="A13" s="127" t="s">
        <v>236</v>
      </c>
      <c r="B13" s="140">
        <v>22.99</v>
      </c>
      <c r="C13" s="140">
        <f t="shared" si="0"/>
        <v>19.541499999999999</v>
      </c>
      <c r="D13" s="141">
        <f t="shared" si="1"/>
        <v>19</v>
      </c>
      <c r="E13" s="38"/>
    </row>
    <row r="14" spans="1:5" ht="15.5">
      <c r="A14" s="38"/>
      <c r="B14" s="38"/>
      <c r="C14" s="38"/>
      <c r="D14" s="38"/>
      <c r="E14" s="38"/>
    </row>
    <row r="15" spans="1:5">
      <c r="D15" s="138"/>
    </row>
    <row r="16" spans="1:5">
      <c r="C16" s="139"/>
      <c r="D16" s="138"/>
      <c r="E16" s="138"/>
    </row>
    <row r="31" spans="1:1" ht="15.5">
      <c r="A31" s="42" t="s">
        <v>154</v>
      </c>
    </row>
    <row r="33" spans="1:2" ht="24" customHeight="1">
      <c r="A33" s="136" t="s">
        <v>230</v>
      </c>
      <c r="B33" s="137">
        <f>ROUNDUP(B3/B4,0)</f>
        <v>26</v>
      </c>
    </row>
    <row r="36" spans="1:2" ht="19" customHeight="1">
      <c r="A36" s="132" t="s">
        <v>233</v>
      </c>
      <c r="B36" s="38"/>
    </row>
    <row r="37" spans="1:2" ht="19" customHeight="1">
      <c r="A37" s="141">
        <f>ROUNDDOWN(C11, 0)</f>
        <v>8</v>
      </c>
      <c r="B37" s="38"/>
    </row>
    <row r="38" spans="1:2" ht="19" customHeight="1">
      <c r="A38" s="141">
        <f t="shared" ref="A38:A39" si="2">ROUNDDOWN(C12, 0)</f>
        <v>14</v>
      </c>
      <c r="B38" s="38"/>
    </row>
    <row r="39" spans="1:2" ht="19" customHeight="1">
      <c r="A39" s="141">
        <f t="shared" si="2"/>
        <v>19</v>
      </c>
      <c r="B39" s="38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29A8B-3049-4743-821E-57295DC854D2}">
  <dimension ref="A1:A3"/>
  <sheetViews>
    <sheetView workbookViewId="0">
      <selection activeCell="A2" sqref="A2"/>
    </sheetView>
  </sheetViews>
  <sheetFormatPr defaultRowHeight="14.5"/>
  <sheetData>
    <row r="1" spans="1:1" ht="18.5">
      <c r="A1" s="119" t="s">
        <v>315</v>
      </c>
    </row>
    <row r="2" spans="1:1" ht="18.5">
      <c r="A2" s="119"/>
    </row>
    <row r="3" spans="1:1" ht="18.5">
      <c r="A3" s="119" t="s">
        <v>239</v>
      </c>
    </row>
  </sheetData>
  <printOptions gridLines="1"/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01EF2-B367-468F-8C2E-E2206A62BEA3}">
  <dimension ref="A1:B36"/>
  <sheetViews>
    <sheetView workbookViewId="0">
      <selection activeCell="D7" sqref="D7"/>
    </sheetView>
  </sheetViews>
  <sheetFormatPr defaultRowHeight="14.5"/>
  <cols>
    <col min="1" max="1" width="19.54296875" customWidth="1"/>
    <col min="2" max="2" width="18.54296875" customWidth="1"/>
  </cols>
  <sheetData>
    <row r="1" spans="1:2" ht="18.5">
      <c r="A1" s="119" t="s">
        <v>243</v>
      </c>
    </row>
    <row r="4" spans="1:2" ht="21.5" customHeight="1">
      <c r="A4" s="136" t="s">
        <v>244</v>
      </c>
      <c r="B4" s="136" t="s">
        <v>245</v>
      </c>
    </row>
    <row r="5" spans="1:2" ht="21.5" customHeight="1">
      <c r="A5" s="127" t="s">
        <v>240</v>
      </c>
      <c r="B5" s="127" t="str">
        <f>LOWER(A5)</f>
        <v>john doe</v>
      </c>
    </row>
    <row r="6" spans="1:2" ht="21.5" customHeight="1">
      <c r="A6" s="127" t="s">
        <v>246</v>
      </c>
      <c r="B6" s="127" t="str">
        <f t="shared" ref="B6:B8" si="0">LOWER(A6)</f>
        <v>priya patel</v>
      </c>
    </row>
    <row r="7" spans="1:2" ht="21.5" customHeight="1">
      <c r="A7" s="127" t="s">
        <v>241</v>
      </c>
      <c r="B7" s="127" t="str">
        <f t="shared" si="0"/>
        <v>michael johnson</v>
      </c>
    </row>
    <row r="8" spans="1:2" ht="21.5" customHeight="1">
      <c r="A8" s="127" t="s">
        <v>242</v>
      </c>
      <c r="B8" s="127" t="str">
        <f t="shared" si="0"/>
        <v>sarah brown</v>
      </c>
    </row>
    <row r="30" spans="1:1" ht="15.5">
      <c r="A30" s="39" t="s">
        <v>154</v>
      </c>
    </row>
    <row r="32" spans="1:1" ht="21.5" customHeight="1">
      <c r="A32" s="136" t="s">
        <v>245</v>
      </c>
    </row>
    <row r="33" spans="1:1" ht="21.5" customHeight="1">
      <c r="A33" s="127" t="str">
        <f>LOWER(A5)</f>
        <v>john doe</v>
      </c>
    </row>
    <row r="34" spans="1:1" ht="21.5" customHeight="1">
      <c r="A34" s="127" t="str">
        <f t="shared" ref="A34:A36" si="1">LOWER(A6)</f>
        <v>priya patel</v>
      </c>
    </row>
    <row r="35" spans="1:1" ht="21.5" customHeight="1">
      <c r="A35" s="127" t="str">
        <f t="shared" si="1"/>
        <v>michael johnson</v>
      </c>
    </row>
    <row r="36" spans="1:1" ht="21.5" customHeight="1">
      <c r="A36" s="127" t="str">
        <f t="shared" si="1"/>
        <v>sarah brown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2F4F0-1DA0-48BE-82D0-25CECF4D27B8}">
  <dimension ref="A1:B36"/>
  <sheetViews>
    <sheetView workbookViewId="0">
      <selection activeCell="B6" sqref="B6"/>
    </sheetView>
  </sheetViews>
  <sheetFormatPr defaultRowHeight="14.5"/>
  <cols>
    <col min="1" max="1" width="17.453125" customWidth="1"/>
    <col min="2" max="2" width="17.7265625" customWidth="1"/>
  </cols>
  <sheetData>
    <row r="1" spans="1:2" ht="18.5">
      <c r="A1" s="119" t="s">
        <v>249</v>
      </c>
    </row>
    <row r="3" spans="1:2" ht="21" customHeight="1">
      <c r="A3" s="128" t="s">
        <v>247</v>
      </c>
      <c r="B3" s="128" t="s">
        <v>248</v>
      </c>
    </row>
    <row r="4" spans="1:2" ht="21" customHeight="1">
      <c r="A4" s="130" t="s">
        <v>250</v>
      </c>
      <c r="B4" s="130"/>
    </row>
    <row r="5" spans="1:2" ht="21" customHeight="1">
      <c r="A5" s="130" t="s">
        <v>253</v>
      </c>
      <c r="B5" s="130"/>
    </row>
    <row r="6" spans="1:2" ht="21" customHeight="1">
      <c r="A6" s="130" t="s">
        <v>251</v>
      </c>
      <c r="B6" s="130"/>
    </row>
    <row r="7" spans="1:2" ht="21" customHeight="1">
      <c r="A7" s="130" t="s">
        <v>252</v>
      </c>
      <c r="B7" s="130"/>
    </row>
    <row r="30" spans="1:1" ht="15.5">
      <c r="A30" s="39" t="s">
        <v>154</v>
      </c>
    </row>
    <row r="32" spans="1:1" ht="21" customHeight="1">
      <c r="A32" s="128" t="s">
        <v>248</v>
      </c>
    </row>
    <row r="33" spans="1:1" ht="21" customHeight="1">
      <c r="A33" s="130" t="str">
        <f>UPPER(A4)</f>
        <v>CHARLES DARWIN</v>
      </c>
    </row>
    <row r="34" spans="1:1" ht="21" customHeight="1">
      <c r="A34" s="130" t="str">
        <f t="shared" ref="A34:A36" si="0">UPPER(A5)</f>
        <v>AMELIA EARHART</v>
      </c>
    </row>
    <row r="35" spans="1:1" ht="21" customHeight="1">
      <c r="A35" s="130" t="str">
        <f t="shared" si="0"/>
        <v>OPRAH WINFREY</v>
      </c>
    </row>
    <row r="36" spans="1:1" ht="21" customHeight="1">
      <c r="A36" s="130" t="str">
        <f t="shared" si="0"/>
        <v>WALT DISNEY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6B596-1CBB-422C-8790-5A7A8C2FCEAE}">
  <dimension ref="A1:B37"/>
  <sheetViews>
    <sheetView workbookViewId="0">
      <selection activeCell="A30" sqref="A30"/>
    </sheetView>
  </sheetViews>
  <sheetFormatPr defaultRowHeight="14.5"/>
  <cols>
    <col min="1" max="1" width="40" customWidth="1"/>
    <col min="2" max="2" width="31" customWidth="1"/>
  </cols>
  <sheetData>
    <row r="1" spans="1:2" ht="18.5">
      <c r="A1" s="119" t="s">
        <v>255</v>
      </c>
    </row>
    <row r="4" spans="1:2" ht="22" customHeight="1">
      <c r="A4" s="128" t="s">
        <v>258</v>
      </c>
      <c r="B4" s="128" t="s">
        <v>259</v>
      </c>
    </row>
    <row r="5" spans="1:2" ht="22" customHeight="1">
      <c r="A5" s="127" t="s">
        <v>254</v>
      </c>
      <c r="B5" s="127"/>
    </row>
    <row r="6" spans="1:2" ht="22" customHeight="1">
      <c r="A6" s="127" t="s">
        <v>256</v>
      </c>
      <c r="B6" s="127"/>
    </row>
    <row r="7" spans="1:2" ht="22" customHeight="1">
      <c r="A7" s="127" t="s">
        <v>260</v>
      </c>
      <c r="B7" s="127"/>
    </row>
    <row r="8" spans="1:2" ht="22" customHeight="1">
      <c r="A8" s="127" t="s">
        <v>261</v>
      </c>
      <c r="B8" s="127"/>
    </row>
    <row r="9" spans="1:2" ht="22" customHeight="1">
      <c r="A9" s="127" t="s">
        <v>257</v>
      </c>
      <c r="B9" s="127"/>
    </row>
    <row r="30" spans="1:1" ht="15.5">
      <c r="A30" s="39" t="s">
        <v>154</v>
      </c>
    </row>
    <row r="32" spans="1:1" ht="21.5" customHeight="1">
      <c r="A32" s="128" t="s">
        <v>259</v>
      </c>
    </row>
    <row r="33" spans="1:1" ht="21.5" customHeight="1">
      <c r="A33" s="127" t="str">
        <f>PROPER(A5)</f>
        <v>Excel Is A Powerful Spreadsheet Tool</v>
      </c>
    </row>
    <row r="34" spans="1:1" ht="21.5" customHeight="1">
      <c r="A34" s="127" t="str">
        <f t="shared" ref="A34:A37" si="0">PROPER(A6)</f>
        <v>Microsoft Excel Is Used Worldwide</v>
      </c>
    </row>
    <row r="35" spans="1:1" ht="21.5" customHeight="1">
      <c r="A35" s="127" t="str">
        <f t="shared" si="0"/>
        <v>Change All Of The Text To Proper Case</v>
      </c>
    </row>
    <row r="36" spans="1:1" ht="21.5" customHeight="1">
      <c r="A36" s="127" t="str">
        <f t="shared" si="0"/>
        <v>Convert The Text To Proper Case</v>
      </c>
    </row>
    <row r="37" spans="1:1" ht="21.5" customHeight="1">
      <c r="A37" s="127" t="str">
        <f t="shared" si="0"/>
        <v>Is This A Proper Case Sentence?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E2860-AE11-4155-819D-4AB06A36492A}">
  <dimension ref="A1:A5"/>
  <sheetViews>
    <sheetView workbookViewId="0">
      <selection activeCell="A2" sqref="A2"/>
    </sheetView>
  </sheetViews>
  <sheetFormatPr defaultRowHeight="14.5"/>
  <cols>
    <col min="1" max="1" width="10.6328125" customWidth="1"/>
    <col min="2" max="2" width="11" customWidth="1"/>
  </cols>
  <sheetData>
    <row r="1" spans="1:1" ht="18.5">
      <c r="A1" s="119" t="s">
        <v>314</v>
      </c>
    </row>
    <row r="3" spans="1:1" ht="18.5" customHeight="1">
      <c r="A3" s="143" t="s">
        <v>262</v>
      </c>
    </row>
    <row r="4" spans="1:1" ht="18.5" customHeight="1">
      <c r="A4" s="144" t="s">
        <v>263</v>
      </c>
    </row>
    <row r="5" spans="1:1" ht="18.5" customHeight="1">
      <c r="A5" s="143" t="s">
        <v>264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D72EF-4554-4F21-92AD-EC610FE42DDF}">
  <dimension ref="A1:F39"/>
  <sheetViews>
    <sheetView workbookViewId="0">
      <selection activeCell="A2" sqref="A2"/>
    </sheetView>
  </sheetViews>
  <sheetFormatPr defaultRowHeight="14.5"/>
  <cols>
    <col min="2" max="3" width="12.1796875" customWidth="1"/>
    <col min="4" max="4" width="11.453125" customWidth="1"/>
    <col min="5" max="5" width="10.453125" customWidth="1"/>
  </cols>
  <sheetData>
    <row r="1" spans="1:6" ht="18.5">
      <c r="A1" s="119" t="s">
        <v>313</v>
      </c>
    </row>
    <row r="2" spans="1:6" ht="15.5">
      <c r="A2" s="38" t="s">
        <v>275</v>
      </c>
    </row>
    <row r="3" spans="1:6" ht="15.5">
      <c r="A3" s="38" t="s">
        <v>266</v>
      </c>
    </row>
    <row r="4" spans="1:6" ht="15.5">
      <c r="A4" s="38" t="s">
        <v>276</v>
      </c>
    </row>
    <row r="5" spans="1:6" ht="15.5">
      <c r="A5" s="38" t="s">
        <v>267</v>
      </c>
    </row>
    <row r="7" spans="1:6" ht="17.5" customHeight="1">
      <c r="A7" s="49" t="s">
        <v>265</v>
      </c>
      <c r="B7" s="49" t="s">
        <v>17</v>
      </c>
      <c r="C7" s="49" t="s">
        <v>116</v>
      </c>
      <c r="D7" s="49" t="s">
        <v>258</v>
      </c>
      <c r="E7" s="162"/>
    </row>
    <row r="8" spans="1:6" ht="17.5" customHeight="1">
      <c r="A8" s="129">
        <v>1</v>
      </c>
      <c r="B8" s="159">
        <v>45264</v>
      </c>
      <c r="C8" s="159" t="s">
        <v>274</v>
      </c>
      <c r="D8" s="129"/>
      <c r="E8" s="161"/>
      <c r="F8" s="158"/>
    </row>
    <row r="9" spans="1:6">
      <c r="A9" s="130"/>
      <c r="B9" s="130"/>
      <c r="C9" s="130"/>
      <c r="D9" s="160"/>
    </row>
    <row r="10" spans="1:6">
      <c r="A10" s="130"/>
      <c r="B10" s="130"/>
      <c r="C10" s="130"/>
      <c r="D10" s="160"/>
    </row>
    <row r="11" spans="1:6">
      <c r="A11" s="130"/>
      <c r="B11" s="130"/>
      <c r="C11" s="130"/>
      <c r="D11" s="160"/>
    </row>
    <row r="12" spans="1:6">
      <c r="A12" s="130"/>
      <c r="B12" s="130"/>
      <c r="C12" s="130"/>
      <c r="D12" s="160"/>
    </row>
    <row r="13" spans="1:6">
      <c r="A13" s="130"/>
      <c r="B13" s="130"/>
      <c r="C13" s="130"/>
      <c r="D13" s="130"/>
    </row>
    <row r="31" spans="1:1" ht="15.5">
      <c r="A31" s="39" t="s">
        <v>154</v>
      </c>
    </row>
    <row r="33" spans="1:6" ht="17.5" customHeight="1">
      <c r="A33" s="49" t="s">
        <v>265</v>
      </c>
      <c r="B33" s="49" t="s">
        <v>17</v>
      </c>
      <c r="C33" s="49" t="s">
        <v>116</v>
      </c>
      <c r="D33" s="49" t="s">
        <v>258</v>
      </c>
      <c r="E33" s="162"/>
    </row>
    <row r="34" spans="1:6" ht="17.5" customHeight="1">
      <c r="A34" s="129">
        <v>1</v>
      </c>
      <c r="B34" s="159">
        <v>45264</v>
      </c>
      <c r="C34" s="159" t="s">
        <v>274</v>
      </c>
      <c r="D34" s="129" t="s">
        <v>268</v>
      </c>
      <c r="E34" s="161"/>
      <c r="F34" s="158"/>
    </row>
    <row r="35" spans="1:6" ht="15.5">
      <c r="A35" s="129">
        <v>2</v>
      </c>
      <c r="B35" s="159">
        <v>45265</v>
      </c>
      <c r="C35" s="159" t="s">
        <v>277</v>
      </c>
      <c r="D35" s="129" t="s">
        <v>269</v>
      </c>
    </row>
    <row r="36" spans="1:6" ht="15.5">
      <c r="A36" s="129">
        <v>3</v>
      </c>
      <c r="B36" s="159">
        <v>45266</v>
      </c>
      <c r="C36" s="159" t="s">
        <v>278</v>
      </c>
      <c r="D36" s="129" t="s">
        <v>270</v>
      </c>
    </row>
    <row r="37" spans="1:6" ht="15.5">
      <c r="A37" s="129">
        <v>4</v>
      </c>
      <c r="B37" s="159">
        <v>45267</v>
      </c>
      <c r="C37" s="159" t="s">
        <v>279</v>
      </c>
      <c r="D37" s="129" t="s">
        <v>271</v>
      </c>
    </row>
    <row r="38" spans="1:6" ht="15.5">
      <c r="A38" s="129">
        <v>5</v>
      </c>
      <c r="B38" s="159">
        <v>45268</v>
      </c>
      <c r="C38" s="159" t="s">
        <v>280</v>
      </c>
      <c r="D38" s="129" t="s">
        <v>272</v>
      </c>
    </row>
    <row r="39" spans="1:6" ht="15.5">
      <c r="A39" s="129">
        <v>6</v>
      </c>
      <c r="B39" s="159">
        <v>45269</v>
      </c>
      <c r="C39" s="159" t="s">
        <v>281</v>
      </c>
      <c r="D39" s="129" t="s">
        <v>273</v>
      </c>
    </row>
  </sheetData>
  <phoneticPr fontId="5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007"/>
  <sheetViews>
    <sheetView workbookViewId="0"/>
  </sheetViews>
  <sheetFormatPr defaultColWidth="14.453125" defaultRowHeight="15" customHeight="1"/>
  <cols>
    <col min="1" max="1" width="14.81640625" customWidth="1"/>
    <col min="2" max="2" width="16.08984375" customWidth="1"/>
    <col min="3" max="26" width="8.7265625" customWidth="1"/>
  </cols>
  <sheetData>
    <row r="1" spans="1:2" s="119" customFormat="1" ht="18.5">
      <c r="A1" s="121" t="s">
        <v>209</v>
      </c>
    </row>
    <row r="2" spans="1:2" s="119" customFormat="1" ht="18.5"/>
    <row r="3" spans="1:2" s="119" customFormat="1" ht="18.5">
      <c r="A3" s="121" t="s">
        <v>28</v>
      </c>
    </row>
    <row r="4" spans="1:2" s="119" customFormat="1" ht="18.5">
      <c r="A4" s="121" t="s">
        <v>29</v>
      </c>
    </row>
    <row r="5" spans="1:2" s="119" customFormat="1" ht="18.5">
      <c r="A5" s="121" t="s">
        <v>30</v>
      </c>
    </row>
    <row r="6" spans="1:2" s="119" customFormat="1" ht="18.5">
      <c r="A6" s="121" t="s">
        <v>31</v>
      </c>
    </row>
    <row r="7" spans="1:2" ht="14.25" customHeight="1"/>
    <row r="8" spans="1:2" ht="22.5" customHeight="1">
      <c r="A8" s="12" t="s">
        <v>32</v>
      </c>
      <c r="B8" s="12" t="s">
        <v>33</v>
      </c>
    </row>
    <row r="9" spans="1:2" ht="22.5" customHeight="1">
      <c r="A9" s="13" t="s">
        <v>34</v>
      </c>
      <c r="B9" s="13"/>
    </row>
    <row r="10" spans="1:2" ht="22.5" customHeight="1">
      <c r="A10" s="13" t="s">
        <v>35</v>
      </c>
      <c r="B10" s="13"/>
    </row>
    <row r="11" spans="1:2" ht="22.5" customHeight="1">
      <c r="A11" s="13" t="s">
        <v>36</v>
      </c>
      <c r="B11" s="13"/>
    </row>
    <row r="12" spans="1:2" ht="22.5" customHeight="1">
      <c r="A12" s="13" t="s">
        <v>37</v>
      </c>
      <c r="B12" s="13"/>
    </row>
    <row r="13" spans="1:2" ht="22.5" customHeight="1">
      <c r="A13" s="13" t="s">
        <v>38</v>
      </c>
      <c r="B13" s="13"/>
    </row>
    <row r="14" spans="1:2" ht="22.5" customHeight="1">
      <c r="A14" s="13" t="s">
        <v>39</v>
      </c>
      <c r="B14" s="13"/>
    </row>
    <row r="15" spans="1:2" ht="22.5" customHeight="1">
      <c r="A15" s="13" t="s">
        <v>40</v>
      </c>
      <c r="B15" s="13"/>
    </row>
    <row r="16" spans="1:2" ht="22.5" customHeight="1">
      <c r="A16" s="13" t="s">
        <v>41</v>
      </c>
      <c r="B16" s="13"/>
    </row>
    <row r="17" spans="1:2" ht="22.5" customHeight="1">
      <c r="A17" s="13" t="s">
        <v>42</v>
      </c>
      <c r="B17" s="13"/>
    </row>
    <row r="18" spans="1:2" ht="22.5" customHeight="1">
      <c r="A18" s="13" t="s">
        <v>43</v>
      </c>
      <c r="B18" s="13"/>
    </row>
    <row r="19" spans="1:2" ht="14.25" customHeight="1"/>
    <row r="20" spans="1:2" ht="14.25" customHeight="1"/>
    <row r="21" spans="1:2" ht="14.25" customHeight="1"/>
    <row r="22" spans="1:2" ht="14.25" customHeight="1"/>
    <row r="23" spans="1:2" ht="14.25" customHeight="1"/>
    <row r="24" spans="1:2" ht="14.25" customHeight="1"/>
    <row r="25" spans="1:2" ht="14.25" customHeight="1"/>
    <row r="26" spans="1:2" ht="14.25" customHeight="1"/>
    <row r="27" spans="1:2" ht="14.25" customHeight="1"/>
    <row r="28" spans="1:2" ht="14.25" customHeight="1"/>
    <row r="29" spans="1:2" ht="14.25" customHeight="1"/>
    <row r="30" spans="1:2" ht="14.25" customHeight="1">
      <c r="A30" s="42" t="s">
        <v>155</v>
      </c>
    </row>
    <row r="31" spans="1:2" ht="14.25" customHeight="1">
      <c r="A31" s="10" t="s">
        <v>25</v>
      </c>
    </row>
    <row r="32" spans="1:2" ht="14.25" customHeight="1">
      <c r="A32" s="11" t="s">
        <v>44</v>
      </c>
    </row>
    <row r="33" spans="1:2" ht="14.25" customHeight="1">
      <c r="A33" s="11" t="s">
        <v>45</v>
      </c>
    </row>
    <row r="34" spans="1:2" ht="14.25" customHeight="1"/>
    <row r="35" spans="1:2" ht="22.5" customHeight="1">
      <c r="A35" s="12" t="s">
        <v>32</v>
      </c>
      <c r="B35" s="12" t="s">
        <v>33</v>
      </c>
    </row>
    <row r="36" spans="1:2" ht="22.5" customHeight="1">
      <c r="A36" s="13" t="s">
        <v>34</v>
      </c>
      <c r="B36" s="13"/>
    </row>
    <row r="37" spans="1:2" ht="22.5" customHeight="1">
      <c r="A37" s="13" t="s">
        <v>35</v>
      </c>
      <c r="B37" s="13"/>
    </row>
    <row r="38" spans="1:2" ht="22.5" customHeight="1">
      <c r="A38" s="13" t="s">
        <v>36</v>
      </c>
      <c r="B38" s="13"/>
    </row>
    <row r="39" spans="1:2" ht="22.5" customHeight="1">
      <c r="A39" s="13" t="s">
        <v>37</v>
      </c>
      <c r="B39" s="13"/>
    </row>
    <row r="40" spans="1:2" ht="22.5" customHeight="1">
      <c r="A40" s="13" t="s">
        <v>38</v>
      </c>
      <c r="B40" s="13"/>
    </row>
    <row r="41" spans="1:2" ht="22.5" customHeight="1">
      <c r="A41" s="13" t="s">
        <v>39</v>
      </c>
      <c r="B41" s="13"/>
    </row>
    <row r="42" spans="1:2" ht="22.5" customHeight="1">
      <c r="A42" s="13" t="s">
        <v>40</v>
      </c>
      <c r="B42" s="13"/>
    </row>
    <row r="43" spans="1:2" ht="22.5" customHeight="1">
      <c r="A43" s="13" t="s">
        <v>41</v>
      </c>
      <c r="B43" s="13"/>
    </row>
    <row r="44" spans="1:2" ht="22.5" customHeight="1">
      <c r="A44" s="13" t="s">
        <v>42</v>
      </c>
      <c r="B44" s="13"/>
    </row>
    <row r="45" spans="1:2" ht="22.5" customHeight="1">
      <c r="A45" s="13" t="s">
        <v>43</v>
      </c>
      <c r="B45" s="13"/>
    </row>
    <row r="46" spans="1:2" ht="14.25" customHeight="1"/>
    <row r="47" spans="1:2" ht="14.25" customHeight="1"/>
    <row r="48" spans="1: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  <row r="1003" ht="14.25" customHeight="1"/>
    <row r="1004" ht="14.25" customHeight="1"/>
    <row r="1005" ht="14.25" customHeight="1"/>
    <row r="1006" ht="14.25" customHeight="1"/>
    <row r="1007" ht="14.25" customHeight="1"/>
  </sheetData>
  <dataValidations count="1">
    <dataValidation type="decimal" operator="greaterThanOrEqual" allowBlank="1" showInputMessage="1" showErrorMessage="1" prompt="Number - Must be greater than or equal to 0" sqref="B36:B45" xr:uid="{00000000-0002-0000-0200-000000000000}">
      <formula1>0</formula1>
    </dataValidation>
  </dataValidations>
  <pageMargins left="0.7" right="0.7" top="0.75" bottom="0.75" header="0" footer="0"/>
  <pageSetup orientation="landscape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8F582-F922-47CA-8784-048544E91087}">
  <dimension ref="A1:C30"/>
  <sheetViews>
    <sheetView workbookViewId="0">
      <selection activeCell="A30" sqref="A30"/>
    </sheetView>
  </sheetViews>
  <sheetFormatPr defaultRowHeight="14.5"/>
  <cols>
    <col min="1" max="1" width="16.54296875" customWidth="1"/>
    <col min="2" max="2" width="13.08984375" customWidth="1"/>
    <col min="3" max="3" width="6.81640625" customWidth="1"/>
  </cols>
  <sheetData>
    <row r="1" spans="1:3" ht="18.5">
      <c r="A1" s="119" t="s">
        <v>297</v>
      </c>
    </row>
    <row r="3" spans="1:3" ht="15.5">
      <c r="A3" s="38" t="s">
        <v>298</v>
      </c>
    </row>
    <row r="4" spans="1:3" ht="15.5">
      <c r="A4" s="38" t="s">
        <v>299</v>
      </c>
    </row>
    <row r="6" spans="1:3" ht="18.5" customHeight="1">
      <c r="A6" s="128" t="s">
        <v>282</v>
      </c>
      <c r="B6" s="128" t="s">
        <v>283</v>
      </c>
      <c r="C6" s="49" t="s">
        <v>284</v>
      </c>
    </row>
    <row r="7" spans="1:3" ht="18.5" customHeight="1">
      <c r="A7" s="127" t="s">
        <v>285</v>
      </c>
      <c r="B7" s="127" t="s">
        <v>286</v>
      </c>
      <c r="C7" s="127">
        <v>250</v>
      </c>
    </row>
    <row r="8" spans="1:3" ht="18.5" customHeight="1">
      <c r="A8" s="127" t="s">
        <v>285</v>
      </c>
      <c r="B8" s="127" t="s">
        <v>287</v>
      </c>
      <c r="C8" s="127">
        <v>400</v>
      </c>
    </row>
    <row r="9" spans="1:3" ht="18.5" customHeight="1">
      <c r="A9" s="127" t="s">
        <v>285</v>
      </c>
      <c r="B9" s="127" t="s">
        <v>288</v>
      </c>
      <c r="C9" s="127">
        <v>150</v>
      </c>
    </row>
    <row r="10" spans="1:3" ht="18.5" customHeight="1">
      <c r="A10" s="127" t="s">
        <v>289</v>
      </c>
      <c r="B10" s="127" t="s">
        <v>290</v>
      </c>
      <c r="C10" s="127">
        <v>300</v>
      </c>
    </row>
    <row r="11" spans="1:3" ht="18.5" customHeight="1">
      <c r="A11" s="127" t="s">
        <v>289</v>
      </c>
      <c r="B11" s="127" t="s">
        <v>291</v>
      </c>
      <c r="C11" s="127">
        <v>200</v>
      </c>
    </row>
    <row r="12" spans="1:3" ht="18.5" customHeight="1">
      <c r="A12" s="127" t="s">
        <v>289</v>
      </c>
      <c r="B12" s="127" t="s">
        <v>292</v>
      </c>
      <c r="C12" s="127">
        <v>150</v>
      </c>
    </row>
    <row r="13" spans="1:3" ht="18.5" customHeight="1">
      <c r="A13" s="127" t="s">
        <v>293</v>
      </c>
      <c r="B13" s="127" t="s">
        <v>294</v>
      </c>
      <c r="C13" s="127">
        <v>350</v>
      </c>
    </row>
    <row r="14" spans="1:3" ht="18.5" customHeight="1">
      <c r="A14" s="127" t="s">
        <v>293</v>
      </c>
      <c r="B14" s="127" t="s">
        <v>295</v>
      </c>
      <c r="C14" s="127">
        <v>100</v>
      </c>
    </row>
    <row r="15" spans="1:3" ht="18.5" customHeight="1">
      <c r="A15" s="127" t="s">
        <v>293</v>
      </c>
      <c r="B15" s="127" t="s">
        <v>296</v>
      </c>
      <c r="C15" s="127">
        <v>200</v>
      </c>
    </row>
    <row r="30" spans="1:1" ht="15.5">
      <c r="A30" s="39" t="s">
        <v>154</v>
      </c>
    </row>
  </sheetData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E6891-B167-41DF-AE22-C83760AD65A1}">
  <dimension ref="A1:D30"/>
  <sheetViews>
    <sheetView topLeftCell="A13" workbookViewId="0">
      <selection activeCell="A30" sqref="A30"/>
    </sheetView>
  </sheetViews>
  <sheetFormatPr defaultRowHeight="14.5"/>
  <cols>
    <col min="1" max="1" width="17.36328125" customWidth="1"/>
    <col min="2" max="2" width="14.90625" customWidth="1"/>
    <col min="3" max="3" width="17.6328125" customWidth="1"/>
    <col min="4" max="4" width="9.54296875" customWidth="1"/>
  </cols>
  <sheetData>
    <row r="1" spans="1:4" ht="18.5">
      <c r="A1" s="119" t="s">
        <v>300</v>
      </c>
    </row>
    <row r="3" spans="1:4" ht="15.5">
      <c r="A3" s="38" t="s">
        <v>298</v>
      </c>
    </row>
    <row r="4" spans="1:4" ht="15.5">
      <c r="A4" s="38" t="s">
        <v>299</v>
      </c>
    </row>
    <row r="6" spans="1:4" ht="22.5" customHeight="1">
      <c r="A6" s="128" t="s">
        <v>282</v>
      </c>
      <c r="B6" s="128" t="s">
        <v>283</v>
      </c>
      <c r="C6" s="128" t="s">
        <v>0</v>
      </c>
      <c r="D6" s="49" t="s">
        <v>130</v>
      </c>
    </row>
    <row r="7" spans="1:4" ht="22.5" customHeight="1">
      <c r="A7" s="127" t="s">
        <v>285</v>
      </c>
      <c r="B7" s="127" t="s">
        <v>286</v>
      </c>
      <c r="C7" s="127" t="s">
        <v>301</v>
      </c>
      <c r="D7" s="163">
        <v>5000</v>
      </c>
    </row>
    <row r="8" spans="1:4" ht="22.5" customHeight="1">
      <c r="A8" s="127" t="s">
        <v>285</v>
      </c>
      <c r="B8" s="127" t="s">
        <v>286</v>
      </c>
      <c r="C8" s="127" t="s">
        <v>302</v>
      </c>
      <c r="D8" s="163">
        <v>4200</v>
      </c>
    </row>
    <row r="9" spans="1:4" ht="22.5" customHeight="1">
      <c r="A9" s="127" t="s">
        <v>285</v>
      </c>
      <c r="B9" s="127" t="s">
        <v>287</v>
      </c>
      <c r="C9" s="127" t="s">
        <v>303</v>
      </c>
      <c r="D9" s="163">
        <v>6500</v>
      </c>
    </row>
    <row r="10" spans="1:4" ht="22.5" customHeight="1">
      <c r="A10" s="127" t="s">
        <v>285</v>
      </c>
      <c r="B10" s="127" t="s">
        <v>287</v>
      </c>
      <c r="C10" s="127" t="s">
        <v>304</v>
      </c>
      <c r="D10" s="163">
        <v>5800</v>
      </c>
    </row>
    <row r="11" spans="1:4" ht="22.5" customHeight="1">
      <c r="A11" s="127" t="s">
        <v>289</v>
      </c>
      <c r="B11" s="127" t="s">
        <v>290</v>
      </c>
      <c r="C11" s="127" t="s">
        <v>305</v>
      </c>
      <c r="D11" s="163">
        <v>2000</v>
      </c>
    </row>
    <row r="12" spans="1:4" ht="22.5" customHeight="1">
      <c r="A12" s="127" t="s">
        <v>289</v>
      </c>
      <c r="B12" s="127" t="s">
        <v>290</v>
      </c>
      <c r="C12" s="127" t="s">
        <v>306</v>
      </c>
      <c r="D12" s="163">
        <v>1500</v>
      </c>
    </row>
    <row r="13" spans="1:4" ht="22.5" customHeight="1">
      <c r="A13" s="127" t="s">
        <v>289</v>
      </c>
      <c r="B13" s="127" t="s">
        <v>291</v>
      </c>
      <c r="C13" s="127" t="s">
        <v>307</v>
      </c>
      <c r="D13" s="163">
        <v>3200</v>
      </c>
    </row>
    <row r="14" spans="1:4" ht="22.5" customHeight="1">
      <c r="A14" s="127" t="s">
        <v>289</v>
      </c>
      <c r="B14" s="127" t="s">
        <v>291</v>
      </c>
      <c r="C14" s="127" t="s">
        <v>308</v>
      </c>
      <c r="D14" s="163">
        <v>2800</v>
      </c>
    </row>
    <row r="15" spans="1:4" ht="22.5" customHeight="1">
      <c r="A15" s="127" t="s">
        <v>293</v>
      </c>
      <c r="B15" s="127" t="s">
        <v>294</v>
      </c>
      <c r="C15" s="127" t="s">
        <v>309</v>
      </c>
      <c r="D15" s="163">
        <v>4500</v>
      </c>
    </row>
    <row r="16" spans="1:4" ht="22.5" customHeight="1">
      <c r="A16" s="127" t="s">
        <v>293</v>
      </c>
      <c r="B16" s="127" t="s">
        <v>294</v>
      </c>
      <c r="C16" s="127" t="s">
        <v>310</v>
      </c>
      <c r="D16" s="163">
        <v>3000</v>
      </c>
    </row>
    <row r="17" spans="1:4" ht="22.5" customHeight="1">
      <c r="A17" s="127" t="s">
        <v>293</v>
      </c>
      <c r="B17" s="127" t="s">
        <v>295</v>
      </c>
      <c r="C17" s="127" t="s">
        <v>311</v>
      </c>
      <c r="D17" s="163">
        <v>1800</v>
      </c>
    </row>
    <row r="18" spans="1:4" ht="22.5" customHeight="1">
      <c r="A18" s="127" t="s">
        <v>293</v>
      </c>
      <c r="B18" s="127" t="s">
        <v>295</v>
      </c>
      <c r="C18" s="127" t="s">
        <v>312</v>
      </c>
      <c r="D18" s="163">
        <v>1200</v>
      </c>
    </row>
    <row r="30" spans="1:4" ht="15.5">
      <c r="A30" s="39" t="s">
        <v>154</v>
      </c>
    </row>
  </sheetData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8939B-128F-44EC-B6CC-B04133BCA959}">
  <dimension ref="A1:F41"/>
  <sheetViews>
    <sheetView workbookViewId="0"/>
  </sheetViews>
  <sheetFormatPr defaultRowHeight="14.5"/>
  <cols>
    <col min="1" max="1" width="5.453125" customWidth="1"/>
    <col min="2" max="2" width="16.36328125" customWidth="1"/>
    <col min="3" max="3" width="12.26953125" customWidth="1"/>
    <col min="4" max="4" width="9.6328125" customWidth="1"/>
    <col min="5" max="5" width="11.1796875" customWidth="1"/>
    <col min="6" max="6" width="12.54296875" customWidth="1"/>
  </cols>
  <sheetData>
    <row r="1" spans="1:5" ht="18.5">
      <c r="A1" s="119" t="s">
        <v>328</v>
      </c>
    </row>
    <row r="3" spans="1:5" ht="15.5">
      <c r="A3" s="38" t="s">
        <v>336</v>
      </c>
    </row>
    <row r="5" spans="1:5" ht="18.5" customHeight="1">
      <c r="A5" s="164" t="s">
        <v>318</v>
      </c>
      <c r="B5" s="165" t="s">
        <v>319</v>
      </c>
      <c r="C5" s="165" t="s">
        <v>282</v>
      </c>
      <c r="D5" s="166" t="s">
        <v>327</v>
      </c>
      <c r="E5" s="165" t="s">
        <v>320</v>
      </c>
    </row>
    <row r="6" spans="1:5" ht="18.5" customHeight="1">
      <c r="A6" s="167">
        <v>1</v>
      </c>
      <c r="B6" s="168" t="s">
        <v>321</v>
      </c>
      <c r="C6" s="168" t="s">
        <v>285</v>
      </c>
      <c r="D6" s="169">
        <v>800</v>
      </c>
      <c r="E6" s="168">
        <v>5</v>
      </c>
    </row>
    <row r="7" spans="1:5" ht="18.5" customHeight="1">
      <c r="A7" s="167">
        <v>2</v>
      </c>
      <c r="B7" s="168" t="s">
        <v>322</v>
      </c>
      <c r="C7" s="168" t="s">
        <v>285</v>
      </c>
      <c r="D7" s="169">
        <v>500</v>
      </c>
      <c r="E7" s="168">
        <v>10</v>
      </c>
    </row>
    <row r="8" spans="1:5" ht="18.5" customHeight="1">
      <c r="A8" s="167">
        <v>3</v>
      </c>
      <c r="B8" s="168" t="s">
        <v>323</v>
      </c>
      <c r="C8" s="168" t="s">
        <v>294</v>
      </c>
      <c r="D8" s="169">
        <v>150</v>
      </c>
      <c r="E8" s="168">
        <v>8</v>
      </c>
    </row>
    <row r="9" spans="1:5" ht="18.5" customHeight="1">
      <c r="A9" s="167">
        <v>4</v>
      </c>
      <c r="B9" s="168" t="s">
        <v>324</v>
      </c>
      <c r="C9" s="168" t="s">
        <v>289</v>
      </c>
      <c r="D9" s="169">
        <v>20</v>
      </c>
      <c r="E9" s="168">
        <v>25</v>
      </c>
    </row>
    <row r="10" spans="1:5" ht="18.5" customHeight="1">
      <c r="A10" s="167">
        <v>5</v>
      </c>
      <c r="B10" s="168" t="s">
        <v>325</v>
      </c>
      <c r="C10" s="168" t="s">
        <v>294</v>
      </c>
      <c r="D10" s="169">
        <v>120</v>
      </c>
      <c r="E10" s="168">
        <v>3</v>
      </c>
    </row>
    <row r="11" spans="1:5" ht="18.5" customHeight="1">
      <c r="A11" s="167">
        <v>6</v>
      </c>
      <c r="B11" s="168" t="s">
        <v>326</v>
      </c>
      <c r="C11" s="168" t="s">
        <v>285</v>
      </c>
      <c r="D11" s="169">
        <v>50</v>
      </c>
      <c r="E11" s="168">
        <v>15</v>
      </c>
    </row>
    <row r="12" spans="1:5" ht="18.5" customHeight="1"/>
    <row r="13" spans="1:5" ht="18.5" customHeight="1"/>
    <row r="14" spans="1:5" ht="15.5">
      <c r="A14" s="38" t="s">
        <v>330</v>
      </c>
    </row>
    <row r="15" spans="1:5" ht="15.5">
      <c r="A15" s="38" t="s">
        <v>332</v>
      </c>
    </row>
    <row r="16" spans="1:5" ht="15.5">
      <c r="A16" s="38" t="s">
        <v>331</v>
      </c>
    </row>
    <row r="17" spans="1:5" ht="15.5">
      <c r="A17" s="171" t="s">
        <v>334</v>
      </c>
      <c r="B17" s="172"/>
      <c r="C17" s="172"/>
      <c r="D17" s="172"/>
      <c r="E17" s="172"/>
    </row>
    <row r="18" spans="1:5" ht="15.5">
      <c r="A18" s="171" t="s">
        <v>333</v>
      </c>
      <c r="B18" s="172"/>
      <c r="C18" s="172"/>
      <c r="D18" s="172"/>
      <c r="E18" s="172"/>
    </row>
    <row r="31" spans="1:5" ht="15.5">
      <c r="A31" s="39" t="s">
        <v>154</v>
      </c>
    </row>
    <row r="33" spans="1:6" ht="15.5">
      <c r="A33" s="164" t="s">
        <v>318</v>
      </c>
      <c r="B33" s="165" t="s">
        <v>319</v>
      </c>
      <c r="C33" s="165" t="s">
        <v>282</v>
      </c>
      <c r="D33" s="166" t="s">
        <v>327</v>
      </c>
      <c r="E33" s="165" t="s">
        <v>320</v>
      </c>
      <c r="F33" s="131" t="s">
        <v>335</v>
      </c>
    </row>
    <row r="34" spans="1:6" ht="15.5" hidden="1">
      <c r="A34" s="167">
        <v>5</v>
      </c>
      <c r="B34" s="168" t="s">
        <v>325</v>
      </c>
      <c r="C34" s="168" t="s">
        <v>294</v>
      </c>
      <c r="D34" s="169">
        <v>120</v>
      </c>
      <c r="E34" s="168">
        <v>3</v>
      </c>
      <c r="F34" s="170">
        <f>ProductTable[[#This Row],[Price]]*ProductTable[[#This Row],[Quantity]]</f>
        <v>360</v>
      </c>
    </row>
    <row r="35" spans="1:6" ht="15.5">
      <c r="A35" s="167">
        <v>1</v>
      </c>
      <c r="B35" s="168" t="s">
        <v>321</v>
      </c>
      <c r="C35" s="168" t="s">
        <v>285</v>
      </c>
      <c r="D35" s="169">
        <v>800</v>
      </c>
      <c r="E35" s="168">
        <v>5</v>
      </c>
      <c r="F35" s="170">
        <f>ProductTable[[#This Row],[Price]]*ProductTable[[#This Row],[Quantity]]</f>
        <v>4000</v>
      </c>
    </row>
    <row r="36" spans="1:6" ht="15.5" hidden="1">
      <c r="A36" s="167">
        <v>3</v>
      </c>
      <c r="B36" s="168" t="s">
        <v>323</v>
      </c>
      <c r="C36" s="168" t="s">
        <v>294</v>
      </c>
      <c r="D36" s="169">
        <v>150</v>
      </c>
      <c r="E36" s="168">
        <v>8</v>
      </c>
      <c r="F36" s="170">
        <f>ProductTable[[#This Row],[Price]]*ProductTable[[#This Row],[Quantity]]</f>
        <v>1200</v>
      </c>
    </row>
    <row r="37" spans="1:6" ht="15.5">
      <c r="A37" s="167">
        <v>2</v>
      </c>
      <c r="B37" s="168" t="s">
        <v>322</v>
      </c>
      <c r="C37" s="168" t="s">
        <v>285</v>
      </c>
      <c r="D37" s="169">
        <v>500</v>
      </c>
      <c r="E37" s="168">
        <v>10</v>
      </c>
      <c r="F37" s="170">
        <f>ProductTable[[#This Row],[Price]]*ProductTable[[#This Row],[Quantity]]</f>
        <v>5000</v>
      </c>
    </row>
    <row r="38" spans="1:6" ht="15.5" hidden="1">
      <c r="A38" s="157">
        <v>7</v>
      </c>
      <c r="B38" s="38" t="s">
        <v>329</v>
      </c>
      <c r="C38" s="38" t="s">
        <v>288</v>
      </c>
      <c r="D38" s="170">
        <v>30</v>
      </c>
      <c r="E38" s="38">
        <v>12</v>
      </c>
      <c r="F38" s="170">
        <f>ProductTable[[#This Row],[Price]]*ProductTable[[#This Row],[Quantity]]</f>
        <v>360</v>
      </c>
    </row>
    <row r="39" spans="1:6" ht="15.5">
      <c r="A39" s="167">
        <v>6</v>
      </c>
      <c r="B39" s="168" t="s">
        <v>326</v>
      </c>
      <c r="C39" s="168" t="s">
        <v>285</v>
      </c>
      <c r="D39" s="169">
        <v>50</v>
      </c>
      <c r="E39" s="168">
        <v>15</v>
      </c>
      <c r="F39" s="170">
        <f>ProductTable[[#This Row],[Price]]*ProductTable[[#This Row],[Quantity]]</f>
        <v>750</v>
      </c>
    </row>
    <row r="40" spans="1:6" ht="15.5" hidden="1">
      <c r="A40" s="167">
        <v>4</v>
      </c>
      <c r="B40" s="168" t="s">
        <v>324</v>
      </c>
      <c r="C40" s="168" t="s">
        <v>289</v>
      </c>
      <c r="D40" s="169">
        <v>20</v>
      </c>
      <c r="E40" s="168">
        <v>25</v>
      </c>
      <c r="F40" s="170">
        <f>ProductTable[[#This Row],[Price]]*ProductTable[[#This Row],[Quantity]]</f>
        <v>500</v>
      </c>
    </row>
    <row r="41" spans="1:6" ht="15.5">
      <c r="A41" s="157"/>
      <c r="B41" s="38"/>
      <c r="C41" s="38"/>
      <c r="D41" s="170"/>
      <c r="E41" s="38"/>
      <c r="F41" s="170">
        <f>SUBTOTAL(109,ProductTable[Total Cost])</f>
        <v>9750</v>
      </c>
    </row>
  </sheetData>
  <pageMargins left="0.7" right="0.7" top="0.75" bottom="0.75" header="0.3" footer="0.3"/>
  <tableParts count="1">
    <tablePart r:id="rId1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D0AC4-1FCD-4BC0-9F27-8393E1304E06}">
  <dimension ref="A1:A4"/>
  <sheetViews>
    <sheetView workbookViewId="0">
      <selection activeCell="A3" sqref="A3"/>
    </sheetView>
  </sheetViews>
  <sheetFormatPr defaultRowHeight="14.5"/>
  <sheetData>
    <row r="1" spans="1:1" ht="18.5">
      <c r="A1" s="119" t="s">
        <v>338</v>
      </c>
    </row>
    <row r="3" spans="1:1" ht="15.5">
      <c r="A3" s="38" t="s">
        <v>337</v>
      </c>
    </row>
    <row r="4" spans="1:1" ht="15.5">
      <c r="A4" s="38" t="s">
        <v>339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28C21-4033-471D-930A-9560794323DD}">
  <dimension ref="A1:D8"/>
  <sheetViews>
    <sheetView workbookViewId="0">
      <selection activeCell="B13" sqref="B13"/>
    </sheetView>
  </sheetViews>
  <sheetFormatPr defaultRowHeight="14.5"/>
  <cols>
    <col min="1" max="1" width="11.6328125" customWidth="1"/>
    <col min="2" max="2" width="10.26953125" customWidth="1"/>
    <col min="3" max="3" width="10.90625" customWidth="1"/>
    <col min="4" max="4" width="10.36328125" customWidth="1"/>
  </cols>
  <sheetData>
    <row r="1" spans="1:4" ht="18.5">
      <c r="A1" s="119" t="s">
        <v>342</v>
      </c>
    </row>
    <row r="2" spans="1:4" ht="15.5">
      <c r="A2" s="38"/>
    </row>
    <row r="3" spans="1:4">
      <c r="A3" s="156"/>
      <c r="B3" s="156"/>
      <c r="C3" s="156"/>
      <c r="D3" s="156"/>
    </row>
    <row r="4" spans="1:4" ht="15.5">
      <c r="A4" s="128" t="s">
        <v>0</v>
      </c>
      <c r="B4" s="49" t="s">
        <v>130</v>
      </c>
      <c r="C4" s="49" t="s">
        <v>340</v>
      </c>
      <c r="D4" s="49" t="s">
        <v>341</v>
      </c>
    </row>
    <row r="5" spans="1:4" ht="15.5">
      <c r="A5" s="127" t="s">
        <v>3</v>
      </c>
      <c r="B5" s="140">
        <v>5000</v>
      </c>
      <c r="C5" s="140">
        <v>3000</v>
      </c>
      <c r="D5" s="140">
        <f>B5-C5</f>
        <v>2000</v>
      </c>
    </row>
    <row r="6" spans="1:4" ht="15.5">
      <c r="A6" s="127" t="s">
        <v>4</v>
      </c>
      <c r="B6" s="140">
        <v>7000</v>
      </c>
      <c r="C6" s="140">
        <v>4000</v>
      </c>
      <c r="D6" s="140">
        <f t="shared" ref="D6:D8" si="0">B6-C6</f>
        <v>3000</v>
      </c>
    </row>
    <row r="7" spans="1:4" ht="15.5">
      <c r="A7" s="127" t="s">
        <v>6</v>
      </c>
      <c r="B7" s="140">
        <v>6000</v>
      </c>
      <c r="C7" s="140">
        <v>3500</v>
      </c>
      <c r="D7" s="140">
        <f t="shared" si="0"/>
        <v>2500</v>
      </c>
    </row>
    <row r="8" spans="1:4" ht="15.5">
      <c r="A8" s="127" t="s">
        <v>106</v>
      </c>
      <c r="B8" s="140">
        <v>9000</v>
      </c>
      <c r="C8" s="140">
        <v>5000</v>
      </c>
      <c r="D8" s="140">
        <f t="shared" si="0"/>
        <v>4000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002"/>
  <sheetViews>
    <sheetView workbookViewId="0"/>
  </sheetViews>
  <sheetFormatPr defaultColWidth="14.453125" defaultRowHeight="15" customHeight="1"/>
  <cols>
    <col min="1" max="1" width="19.08984375" customWidth="1"/>
    <col min="2" max="2" width="16" customWidth="1"/>
    <col min="3" max="3" width="17.26953125" customWidth="1"/>
    <col min="4" max="4" width="15.54296875" customWidth="1"/>
    <col min="5" max="26" width="8.7265625" customWidth="1"/>
  </cols>
  <sheetData>
    <row r="1" spans="1:3" s="119" customFormat="1" ht="18.5">
      <c r="A1" s="121" t="s">
        <v>210</v>
      </c>
    </row>
    <row r="2" spans="1:3" s="119" customFormat="1" ht="18.5"/>
    <row r="3" spans="1:3" s="119" customFormat="1" ht="18.5">
      <c r="A3" s="121" t="s">
        <v>46</v>
      </c>
    </row>
    <row r="4" spans="1:3" s="119" customFormat="1" ht="18.5">
      <c r="A4" s="121" t="s">
        <v>47</v>
      </c>
    </row>
    <row r="5" spans="1:3" s="119" customFormat="1" ht="18.5">
      <c r="A5" s="121" t="s">
        <v>48</v>
      </c>
    </row>
    <row r="6" spans="1:3" s="119" customFormat="1" ht="18.5">
      <c r="A6" s="121" t="s">
        <v>49</v>
      </c>
    </row>
    <row r="7" spans="1:3" s="119" customFormat="1" ht="18.5">
      <c r="A7" s="121" t="s">
        <v>50</v>
      </c>
    </row>
    <row r="8" spans="1:3" ht="14.25" customHeight="1">
      <c r="A8" s="4"/>
    </row>
    <row r="9" spans="1:3" ht="14.25" customHeight="1">
      <c r="A9" s="4"/>
    </row>
    <row r="10" spans="1:3" ht="23.25" customHeight="1">
      <c r="A10" s="2" t="s">
        <v>51</v>
      </c>
      <c r="B10" s="5" t="s">
        <v>52</v>
      </c>
      <c r="C10" s="5" t="s">
        <v>53</v>
      </c>
    </row>
    <row r="11" spans="1:3" ht="23.25" customHeight="1">
      <c r="A11" s="13" t="s">
        <v>54</v>
      </c>
      <c r="B11" s="14"/>
      <c r="C11" s="15"/>
    </row>
    <row r="12" spans="1:3" ht="23.25" customHeight="1">
      <c r="A12" s="13" t="s">
        <v>55</v>
      </c>
      <c r="B12" s="15"/>
      <c r="C12" s="15"/>
    </row>
    <row r="13" spans="1:3" ht="23.25" customHeight="1">
      <c r="A13" s="13" t="s">
        <v>56</v>
      </c>
      <c r="B13" s="15"/>
      <c r="C13" s="15"/>
    </row>
    <row r="14" spans="1:3" ht="23.25" customHeight="1">
      <c r="A14" s="13" t="s">
        <v>57</v>
      </c>
      <c r="B14" s="15"/>
      <c r="C14" s="15"/>
    </row>
    <row r="15" spans="1:3" ht="23.25" customHeight="1">
      <c r="A15" s="13" t="s">
        <v>58</v>
      </c>
      <c r="B15" s="15"/>
      <c r="C15" s="15"/>
    </row>
    <row r="16" spans="1:3" ht="23.25" customHeight="1">
      <c r="A16" s="13" t="s">
        <v>59</v>
      </c>
      <c r="B16" s="15"/>
      <c r="C16" s="15"/>
    </row>
    <row r="17" spans="1:3" ht="23.25" customHeight="1">
      <c r="A17" s="13" t="s">
        <v>60</v>
      </c>
      <c r="B17" s="15"/>
      <c r="C17" s="15"/>
    </row>
    <row r="18" spans="1:3" ht="23.25" customHeight="1">
      <c r="A18" s="13" t="s">
        <v>61</v>
      </c>
      <c r="B18" s="15"/>
      <c r="C18" s="15"/>
    </row>
    <row r="19" spans="1:3" ht="23.25" customHeight="1">
      <c r="A19" s="13" t="s">
        <v>62</v>
      </c>
      <c r="B19" s="15"/>
      <c r="C19" s="15"/>
    </row>
    <row r="20" spans="1:3" ht="23.25" customHeight="1">
      <c r="A20" s="13" t="s">
        <v>63</v>
      </c>
      <c r="B20" s="15"/>
      <c r="C20" s="15"/>
    </row>
    <row r="21" spans="1:3" ht="23.25" customHeight="1">
      <c r="A21" s="13" t="s">
        <v>64</v>
      </c>
      <c r="B21" s="15"/>
      <c r="C21" s="15"/>
    </row>
    <row r="22" spans="1:3" ht="23.25" customHeight="1">
      <c r="A22" s="13" t="s">
        <v>65</v>
      </c>
      <c r="B22" s="15"/>
      <c r="C22" s="15"/>
    </row>
    <row r="23" spans="1:3" ht="23.25" customHeight="1">
      <c r="A23" s="13" t="s">
        <v>66</v>
      </c>
      <c r="B23" s="15"/>
      <c r="C23" s="15"/>
    </row>
    <row r="24" spans="1:3" ht="14.25" customHeight="1"/>
    <row r="25" spans="1:3" ht="14.25" customHeight="1"/>
    <row r="26" spans="1:3" ht="14.25" customHeight="1"/>
    <row r="27" spans="1:3" ht="14.25" customHeight="1"/>
    <row r="28" spans="1:3" ht="14.25" customHeight="1"/>
    <row r="29" spans="1:3" ht="14.25" customHeight="1"/>
    <row r="30" spans="1:3" ht="14.25" customHeight="1">
      <c r="A30" s="42" t="s">
        <v>155</v>
      </c>
    </row>
    <row r="31" spans="1:3" ht="14.25" customHeight="1">
      <c r="A31" s="10" t="s">
        <v>25</v>
      </c>
    </row>
    <row r="32" spans="1:3" ht="14.25" customHeight="1">
      <c r="A32" s="11" t="s">
        <v>67</v>
      </c>
    </row>
    <row r="33" spans="1:3" ht="14.25" customHeight="1">
      <c r="A33" s="11" t="s">
        <v>68</v>
      </c>
    </row>
    <row r="34" spans="1:3" ht="14.25" customHeight="1"/>
    <row r="35" spans="1:3" ht="22.5" customHeight="1">
      <c r="A35" s="2" t="s">
        <v>51</v>
      </c>
      <c r="B35" s="5" t="s">
        <v>52</v>
      </c>
      <c r="C35" s="5" t="s">
        <v>53</v>
      </c>
    </row>
    <row r="36" spans="1:3" ht="22.5" customHeight="1">
      <c r="A36" s="13" t="s">
        <v>54</v>
      </c>
      <c r="B36" s="13"/>
      <c r="C36" s="15"/>
    </row>
    <row r="37" spans="1:3" ht="22.5" customHeight="1">
      <c r="A37" s="13" t="s">
        <v>55</v>
      </c>
      <c r="B37" s="13"/>
      <c r="C37" s="15"/>
    </row>
    <row r="38" spans="1:3" ht="22.5" customHeight="1">
      <c r="A38" s="13" t="s">
        <v>56</v>
      </c>
      <c r="B38" s="13"/>
      <c r="C38" s="15"/>
    </row>
    <row r="39" spans="1:3" ht="22.5" customHeight="1">
      <c r="A39" s="13" t="s">
        <v>57</v>
      </c>
      <c r="B39" s="13"/>
      <c r="C39" s="15"/>
    </row>
    <row r="40" spans="1:3" ht="22.5" customHeight="1">
      <c r="A40" s="13" t="s">
        <v>58</v>
      </c>
      <c r="B40" s="13"/>
      <c r="C40" s="15"/>
    </row>
    <row r="41" spans="1:3" ht="22.5" customHeight="1">
      <c r="A41" s="13" t="s">
        <v>59</v>
      </c>
      <c r="B41" s="13"/>
      <c r="C41" s="15"/>
    </row>
    <row r="42" spans="1:3" ht="22.5" customHeight="1">
      <c r="A42" s="13" t="s">
        <v>60</v>
      </c>
      <c r="B42" s="13"/>
      <c r="C42" s="15"/>
    </row>
    <row r="43" spans="1:3" ht="22.5" customHeight="1">
      <c r="A43" s="13" t="s">
        <v>61</v>
      </c>
      <c r="B43" s="13"/>
      <c r="C43" s="15"/>
    </row>
    <row r="44" spans="1:3" ht="22.5" customHeight="1">
      <c r="A44" s="13" t="s">
        <v>62</v>
      </c>
      <c r="B44" s="13"/>
      <c r="C44" s="15"/>
    </row>
    <row r="45" spans="1:3" ht="22.5" customHeight="1">
      <c r="A45" s="13" t="s">
        <v>63</v>
      </c>
      <c r="B45" s="13"/>
      <c r="C45" s="15"/>
    </row>
    <row r="46" spans="1:3" ht="22.5" customHeight="1">
      <c r="A46" s="13" t="s">
        <v>64</v>
      </c>
      <c r="B46" s="13"/>
      <c r="C46" s="15"/>
    </row>
    <row r="47" spans="1:3" ht="22.5" customHeight="1">
      <c r="A47" s="13" t="s">
        <v>65</v>
      </c>
      <c r="B47" s="13"/>
      <c r="C47" s="15"/>
    </row>
    <row r="48" spans="1:3" ht="22.5" customHeight="1">
      <c r="A48" s="13" t="s">
        <v>66</v>
      </c>
      <c r="B48" s="13"/>
      <c r="C48" s="15"/>
    </row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</sheetData>
  <dataValidations count="2">
    <dataValidation type="list" allowBlank="1" showInputMessage="1" showErrorMessage="1" prompt="Age - Choose relevant age range" sqref="B36:B48" xr:uid="{00000000-0002-0000-0300-000000000000}">
      <formula1>"Under 18,18-24,25-34,35-44,45-54,55-64,65+"</formula1>
    </dataValidation>
    <dataValidation type="list" allowBlank="1" showInputMessage="1" showErrorMessage="1" prompt="Feedback - Choose from list" sqref="C36:C48" xr:uid="{00000000-0002-0000-0300-000001000000}">
      <formula1>"1,2,3,4,5"</formula1>
    </dataValidation>
  </dataValidations>
  <pageMargins left="0.7" right="0.7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013"/>
  <sheetViews>
    <sheetView workbookViewId="0"/>
  </sheetViews>
  <sheetFormatPr defaultColWidth="14.453125" defaultRowHeight="15" customHeight="1"/>
  <cols>
    <col min="1" max="2" width="8.7265625" customWidth="1"/>
    <col min="3" max="3" width="10.6328125" customWidth="1"/>
    <col min="4" max="26" width="8.7265625" customWidth="1"/>
  </cols>
  <sheetData>
    <row r="1" spans="1:4" s="119" customFormat="1" ht="18.5">
      <c r="A1" s="121" t="s">
        <v>208</v>
      </c>
    </row>
    <row r="2" spans="1:4" s="119" customFormat="1" ht="18.5">
      <c r="A2" s="120"/>
    </row>
    <row r="3" spans="1:4" s="119" customFormat="1" ht="18.5">
      <c r="A3" s="121" t="s">
        <v>69</v>
      </c>
    </row>
    <row r="4" spans="1:4" s="119" customFormat="1" ht="18.5">
      <c r="A4" s="121" t="s">
        <v>70</v>
      </c>
    </row>
    <row r="5" spans="1:4" ht="14.25" customHeight="1">
      <c r="A5" s="40"/>
      <c r="B5" s="40"/>
      <c r="C5" s="40"/>
      <c r="D5" s="40"/>
    </row>
    <row r="6" spans="1:4" ht="24.75" customHeight="1">
      <c r="A6" s="67" t="s">
        <v>71</v>
      </c>
      <c r="B6" s="67" t="s">
        <v>72</v>
      </c>
      <c r="C6" s="67" t="s">
        <v>73</v>
      </c>
      <c r="D6" s="40"/>
    </row>
    <row r="7" spans="1:4" ht="21.75" customHeight="1">
      <c r="A7" s="61">
        <v>-5</v>
      </c>
      <c r="B7" s="61"/>
      <c r="C7" s="61"/>
      <c r="D7" s="64"/>
    </row>
    <row r="8" spans="1:4" ht="21.75" customHeight="1">
      <c r="A8" s="61">
        <v>10</v>
      </c>
      <c r="B8" s="61"/>
      <c r="C8" s="61"/>
      <c r="D8" s="64"/>
    </row>
    <row r="9" spans="1:4" ht="21.75" customHeight="1">
      <c r="A9" s="61">
        <v>-15</v>
      </c>
      <c r="B9" s="61"/>
      <c r="C9" s="61"/>
      <c r="D9" s="64"/>
    </row>
    <row r="10" spans="1:4" ht="21.75" customHeight="1">
      <c r="A10" s="61">
        <v>20</v>
      </c>
      <c r="B10" s="61"/>
      <c r="C10" s="61"/>
      <c r="D10" s="64"/>
    </row>
    <row r="11" spans="1:4" ht="21.75" customHeight="1">
      <c r="A11" s="61">
        <v>-25</v>
      </c>
      <c r="B11" s="61"/>
      <c r="C11" s="61"/>
      <c r="D11" s="64"/>
    </row>
    <row r="12" spans="1:4" ht="21.75" customHeight="1">
      <c r="A12" s="40"/>
      <c r="B12" s="40"/>
      <c r="C12" s="64"/>
      <c r="D12" s="64"/>
    </row>
    <row r="13" spans="1:4" ht="21.75" customHeight="1">
      <c r="A13" s="57" t="s">
        <v>74</v>
      </c>
      <c r="B13" s="63"/>
      <c r="C13" s="64"/>
      <c r="D13" s="40"/>
    </row>
    <row r="14" spans="1:4" ht="14.25" customHeight="1">
      <c r="A14" s="40"/>
      <c r="B14" s="40"/>
      <c r="C14" s="40"/>
      <c r="D14" s="40"/>
    </row>
    <row r="15" spans="1:4" ht="14.25" customHeight="1">
      <c r="A15" s="40"/>
      <c r="B15" s="40"/>
      <c r="C15" s="40"/>
      <c r="D15" s="40"/>
    </row>
    <row r="16" spans="1:4" ht="14.25" customHeight="1">
      <c r="A16" s="40"/>
      <c r="B16" s="40"/>
      <c r="C16" s="40"/>
      <c r="D16" s="40"/>
    </row>
    <row r="17" spans="1:4" ht="14.25" customHeight="1">
      <c r="A17" s="40"/>
      <c r="B17" s="40"/>
      <c r="C17" s="40"/>
      <c r="D17" s="40"/>
    </row>
    <row r="18" spans="1:4" ht="14.25" customHeight="1">
      <c r="A18" s="40"/>
      <c r="B18" s="40"/>
      <c r="C18" s="40"/>
      <c r="D18" s="40"/>
    </row>
    <row r="19" spans="1:4" ht="14.25" customHeight="1">
      <c r="A19" s="40"/>
      <c r="B19" s="40"/>
      <c r="C19" s="40"/>
      <c r="D19" s="40"/>
    </row>
    <row r="20" spans="1:4" ht="14.25" customHeight="1">
      <c r="A20" s="40"/>
      <c r="B20" s="40"/>
      <c r="C20" s="40"/>
      <c r="D20" s="40"/>
    </row>
    <row r="21" spans="1:4" ht="14.25" customHeight="1">
      <c r="A21" s="40"/>
      <c r="B21" s="40"/>
      <c r="C21" s="40"/>
      <c r="D21" s="40"/>
    </row>
    <row r="22" spans="1:4" ht="14.25" customHeight="1">
      <c r="A22" s="40"/>
      <c r="B22" s="40"/>
      <c r="C22" s="40"/>
      <c r="D22" s="40"/>
    </row>
    <row r="23" spans="1:4" ht="14.25" customHeight="1">
      <c r="A23" s="40"/>
      <c r="B23" s="40"/>
      <c r="C23" s="40"/>
      <c r="D23" s="40"/>
    </row>
    <row r="24" spans="1:4" ht="14.25" customHeight="1">
      <c r="A24" s="40"/>
      <c r="B24" s="40"/>
      <c r="C24" s="40"/>
      <c r="D24" s="40"/>
    </row>
    <row r="25" spans="1:4" ht="14.25" customHeight="1">
      <c r="A25" s="40"/>
      <c r="B25" s="40"/>
      <c r="C25" s="40"/>
      <c r="D25" s="40"/>
    </row>
    <row r="26" spans="1:4" ht="14.25" customHeight="1">
      <c r="A26" s="40"/>
      <c r="B26" s="40"/>
      <c r="C26" s="40"/>
      <c r="D26" s="40"/>
    </row>
    <row r="27" spans="1:4" ht="14.25" customHeight="1">
      <c r="A27" s="40"/>
      <c r="B27" s="40"/>
      <c r="C27" s="40"/>
      <c r="D27" s="40"/>
    </row>
    <row r="28" spans="1:4" ht="14.25" customHeight="1">
      <c r="A28" s="40"/>
      <c r="B28" s="40"/>
      <c r="C28" s="40"/>
      <c r="D28" s="40"/>
    </row>
    <row r="29" spans="1:4" ht="14.25" customHeight="1">
      <c r="A29" s="40"/>
      <c r="B29" s="40"/>
      <c r="C29" s="40"/>
      <c r="D29" s="40"/>
    </row>
    <row r="30" spans="1:4" ht="14.25" customHeight="1">
      <c r="A30" s="68" t="s">
        <v>75</v>
      </c>
      <c r="B30" s="40"/>
      <c r="C30" s="40"/>
      <c r="D30" s="40"/>
    </row>
    <row r="31" spans="1:4" ht="14.25" customHeight="1">
      <c r="A31" s="40"/>
      <c r="B31" s="40"/>
      <c r="C31" s="40"/>
      <c r="D31" s="40"/>
    </row>
    <row r="32" spans="1:4" ht="14.25" customHeight="1">
      <c r="A32" s="40" t="s">
        <v>76</v>
      </c>
      <c r="B32" s="40"/>
      <c r="C32" s="40"/>
      <c r="D32" s="40"/>
    </row>
    <row r="33" spans="1:4" ht="14.25" customHeight="1">
      <c r="A33" s="40"/>
      <c r="B33" s="40"/>
      <c r="C33" s="40"/>
      <c r="D33" s="40"/>
    </row>
    <row r="34" spans="1:4" ht="24.75" customHeight="1">
      <c r="A34" s="67" t="s">
        <v>71</v>
      </c>
      <c r="B34" s="67" t="s">
        <v>72</v>
      </c>
      <c r="C34" s="67" t="s">
        <v>73</v>
      </c>
      <c r="D34" s="40"/>
    </row>
    <row r="35" spans="1:4" ht="21.75" customHeight="1">
      <c r="A35" s="61">
        <v>-5</v>
      </c>
      <c r="B35" s="61">
        <f t="shared" ref="B35:B39" si="0">ABS(A7)</f>
        <v>5</v>
      </c>
      <c r="C35" s="61">
        <f t="shared" ref="C35:C39" si="1">ABS(A7)+5</f>
        <v>10</v>
      </c>
      <c r="D35" s="64"/>
    </row>
    <row r="36" spans="1:4" ht="21.75" customHeight="1">
      <c r="A36" s="61">
        <v>10</v>
      </c>
      <c r="B36" s="61">
        <f t="shared" si="0"/>
        <v>10</v>
      </c>
      <c r="C36" s="61">
        <f t="shared" si="1"/>
        <v>15</v>
      </c>
      <c r="D36" s="64"/>
    </row>
    <row r="37" spans="1:4" ht="21.75" customHeight="1">
      <c r="A37" s="61">
        <v>-15</v>
      </c>
      <c r="B37" s="61">
        <f t="shared" si="0"/>
        <v>15</v>
      </c>
      <c r="C37" s="61">
        <f t="shared" si="1"/>
        <v>20</v>
      </c>
      <c r="D37" s="64"/>
    </row>
    <row r="38" spans="1:4" ht="21.75" customHeight="1">
      <c r="A38" s="61">
        <v>20</v>
      </c>
      <c r="B38" s="61">
        <f t="shared" si="0"/>
        <v>20</v>
      </c>
      <c r="C38" s="61">
        <f t="shared" si="1"/>
        <v>25</v>
      </c>
      <c r="D38" s="64"/>
    </row>
    <row r="39" spans="1:4" ht="21.75" customHeight="1">
      <c r="A39" s="61">
        <v>-25</v>
      </c>
      <c r="B39" s="61">
        <f t="shared" si="0"/>
        <v>25</v>
      </c>
      <c r="C39" s="61">
        <f t="shared" si="1"/>
        <v>30</v>
      </c>
      <c r="D39" s="64"/>
    </row>
    <row r="40" spans="1:4" ht="21.75" customHeight="1">
      <c r="A40" s="40"/>
      <c r="B40" s="40"/>
      <c r="C40" s="64"/>
      <c r="D40" s="64"/>
    </row>
    <row r="41" spans="1:4" ht="21.75" customHeight="1">
      <c r="A41" s="57" t="s">
        <v>74</v>
      </c>
      <c r="B41" s="63">
        <f t="array" ref="B41">SUM(ABS(A7:A11))</f>
        <v>75</v>
      </c>
      <c r="C41" s="64"/>
      <c r="D41" s="40"/>
    </row>
    <row r="42" spans="1:4" ht="14.25" customHeight="1"/>
    <row r="43" spans="1:4" ht="14.25" customHeight="1"/>
    <row r="44" spans="1:4" ht="14.25" customHeight="1"/>
    <row r="45" spans="1:4" ht="14.25" customHeight="1"/>
    <row r="46" spans="1:4" ht="14.25" customHeight="1"/>
    <row r="47" spans="1:4" ht="14.25" customHeight="1"/>
    <row r="48" spans="1:4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  <row r="1003" ht="14.25" customHeight="1"/>
    <row r="1004" ht="14.25" customHeight="1"/>
    <row r="1005" ht="14.25" customHeight="1"/>
    <row r="1006" ht="14.25" customHeight="1"/>
    <row r="1007" ht="14.25" customHeight="1"/>
    <row r="1008" ht="14.25" customHeight="1"/>
    <row r="1009" ht="14.25" customHeight="1"/>
    <row r="1010" ht="14.25" customHeight="1"/>
    <row r="1011" ht="14.25" customHeight="1"/>
    <row r="1012" ht="14.25" customHeight="1"/>
    <row r="1013" ht="14.2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00"/>
  <sheetViews>
    <sheetView workbookViewId="0">
      <selection activeCell="A3" sqref="A3"/>
    </sheetView>
  </sheetViews>
  <sheetFormatPr defaultColWidth="14.453125" defaultRowHeight="15" customHeight="1"/>
  <cols>
    <col min="1" max="26" width="8.7265625" customWidth="1"/>
  </cols>
  <sheetData>
    <row r="1" spans="1:1" s="119" customFormat="1" ht="18.5">
      <c r="A1" s="121" t="s">
        <v>207</v>
      </c>
    </row>
    <row r="2" spans="1:1" s="119" customFormat="1" ht="18.5"/>
    <row r="3" spans="1:1" s="119" customFormat="1" ht="18.5">
      <c r="A3" s="121" t="s">
        <v>317</v>
      </c>
    </row>
    <row r="4" spans="1:1" s="119" customFormat="1" ht="18.5">
      <c r="A4" s="121" t="s">
        <v>77</v>
      </c>
    </row>
    <row r="5" spans="1:1" s="119" customFormat="1" ht="18.5">
      <c r="A5" s="121" t="s">
        <v>78</v>
      </c>
    </row>
    <row r="6" spans="1:1" s="119" customFormat="1" ht="18.5">
      <c r="A6" s="124" t="s">
        <v>79</v>
      </c>
    </row>
    <row r="7" spans="1:1" ht="14.25" customHeight="1"/>
    <row r="8" spans="1:1" ht="14.25" customHeight="1"/>
    <row r="9" spans="1:1" ht="14.25" customHeight="1"/>
    <row r="10" spans="1:1" ht="14.25" customHeight="1"/>
    <row r="11" spans="1:1" ht="14.25" customHeight="1"/>
    <row r="12" spans="1:1" ht="14.25" customHeight="1"/>
    <row r="13" spans="1:1" ht="14.25" customHeight="1"/>
    <row r="14" spans="1:1" ht="14.25" customHeight="1"/>
    <row r="15" spans="1:1" ht="14.25" customHeight="1"/>
    <row r="16" spans="1:1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hyperlinks>
    <hyperlink ref="A6" r:id="rId1" xr:uid="{00000000-0004-0000-0500-000000000000}"/>
  </hyperlink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000"/>
  <sheetViews>
    <sheetView workbookViewId="0"/>
  </sheetViews>
  <sheetFormatPr defaultColWidth="14.453125" defaultRowHeight="15" customHeight="1"/>
  <cols>
    <col min="1" max="1" width="12.7265625" customWidth="1"/>
    <col min="2" max="2" width="33.81640625" customWidth="1"/>
    <col min="3" max="3" width="44.453125" customWidth="1"/>
    <col min="4" max="26" width="8.7265625" customWidth="1"/>
  </cols>
  <sheetData>
    <row r="1" spans="1:5" s="119" customFormat="1" ht="18.5">
      <c r="A1" s="121" t="s">
        <v>206</v>
      </c>
    </row>
    <row r="2" spans="1:5" s="119" customFormat="1" ht="18.5">
      <c r="A2" s="120"/>
    </row>
    <row r="3" spans="1:5" s="119" customFormat="1" ht="18.5">
      <c r="A3" s="121" t="s">
        <v>80</v>
      </c>
    </row>
    <row r="4" spans="1:5" s="119" customFormat="1" ht="18.5"/>
    <row r="5" spans="1:5" ht="14.25" customHeight="1"/>
    <row r="6" spans="1:5" ht="23.25" customHeight="1">
      <c r="A6" s="12" t="s">
        <v>81</v>
      </c>
      <c r="B6" s="12" t="s">
        <v>82</v>
      </c>
      <c r="E6" s="16"/>
    </row>
    <row r="7" spans="1:5" ht="23.25" customHeight="1">
      <c r="A7" s="13" t="s">
        <v>83</v>
      </c>
      <c r="B7" s="13" t="s">
        <v>84</v>
      </c>
    </row>
    <row r="8" spans="1:5" ht="23.25" customHeight="1">
      <c r="A8" s="13" t="s">
        <v>85</v>
      </c>
      <c r="B8" s="13" t="s">
        <v>86</v>
      </c>
    </row>
    <row r="9" spans="1:5" ht="23.25" customHeight="1">
      <c r="A9" s="13" t="s">
        <v>87</v>
      </c>
      <c r="B9" s="13" t="s">
        <v>88</v>
      </c>
    </row>
    <row r="10" spans="1:5" ht="23.25" customHeight="1">
      <c r="E10" s="11" t="s">
        <v>89</v>
      </c>
    </row>
    <row r="11" spans="1:5" ht="23.25" customHeight="1">
      <c r="A11" s="4" t="s">
        <v>90</v>
      </c>
    </row>
    <row r="12" spans="1:5" ht="23.25" customHeight="1"/>
    <row r="13" spans="1:5" ht="23.25" customHeight="1">
      <c r="A13" s="12" t="s">
        <v>81</v>
      </c>
      <c r="B13" s="12" t="s">
        <v>82</v>
      </c>
    </row>
    <row r="14" spans="1:5" ht="23.25" customHeight="1">
      <c r="A14" s="13" t="s">
        <v>83</v>
      </c>
      <c r="B14" s="13"/>
    </row>
    <row r="15" spans="1:5" ht="23.25" customHeight="1">
      <c r="A15" s="13" t="s">
        <v>85</v>
      </c>
      <c r="B15" s="13"/>
    </row>
    <row r="16" spans="1:5" ht="23.25" customHeight="1">
      <c r="A16" s="13" t="s">
        <v>87</v>
      </c>
      <c r="B16" s="13"/>
    </row>
    <row r="17" spans="1:2" ht="23.25" customHeight="1"/>
    <row r="18" spans="1:2" ht="23.25" customHeight="1"/>
    <row r="19" spans="1:2" ht="23.25" customHeight="1"/>
    <row r="20" spans="1:2" ht="23.25" customHeight="1"/>
    <row r="21" spans="1:2" ht="23.25" customHeight="1"/>
    <row r="22" spans="1:2" ht="23.25" customHeight="1"/>
    <row r="23" spans="1:2" ht="23.25" customHeight="1"/>
    <row r="24" spans="1:2" ht="23.25" customHeight="1">
      <c r="A24" s="66" t="s">
        <v>154</v>
      </c>
    </row>
    <row r="25" spans="1:2" ht="23.25" customHeight="1"/>
    <row r="26" spans="1:2" ht="23.25" customHeight="1">
      <c r="A26" s="12" t="s">
        <v>81</v>
      </c>
      <c r="B26" s="12" t="s">
        <v>82</v>
      </c>
    </row>
    <row r="27" spans="1:2" ht="23.25" customHeight="1">
      <c r="A27" s="13" t="s">
        <v>83</v>
      </c>
      <c r="B27" s="13" t="str">
        <f t="shared" ref="B27:B29" si="0">CLEAN(B7)</f>
        <v>13 High Street, Whitstable</v>
      </c>
    </row>
    <row r="28" spans="1:2" ht="23.25" customHeight="1">
      <c r="A28" s="13" t="s">
        <v>85</v>
      </c>
      <c r="B28" s="13" t="str">
        <f t="shared" si="0"/>
        <v>46 Elm Street, Cardiff</v>
      </c>
    </row>
    <row r="29" spans="1:2" ht="23.25" customHeight="1">
      <c r="A29" s="13" t="s">
        <v>87</v>
      </c>
      <c r="B29" s="13" t="str">
        <f t="shared" si="0"/>
        <v>79 Oak Road, Lincoln</v>
      </c>
    </row>
    <row r="30" spans="1:2" ht="14.25" customHeight="1"/>
    <row r="31" spans="1:2" ht="14.25" customHeight="1"/>
    <row r="32" spans="1: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1000"/>
  <sheetViews>
    <sheetView workbookViewId="0">
      <selection activeCell="A4" sqref="A4"/>
    </sheetView>
  </sheetViews>
  <sheetFormatPr defaultColWidth="14.453125" defaultRowHeight="15" customHeight="1"/>
  <cols>
    <col min="1" max="1" width="10.7265625" customWidth="1"/>
    <col min="2" max="26" width="8.7265625" customWidth="1"/>
  </cols>
  <sheetData>
    <row r="1" spans="1:1" ht="21" customHeight="1">
      <c r="A1" s="121" t="s">
        <v>205</v>
      </c>
    </row>
    <row r="2" spans="1:1" ht="21" customHeight="1"/>
    <row r="3" spans="1:1" ht="21" customHeight="1">
      <c r="A3" s="121" t="s">
        <v>316</v>
      </c>
    </row>
    <row r="4" spans="1:1" ht="14.25" customHeight="1"/>
    <row r="5" spans="1:1" ht="14.25" customHeight="1"/>
    <row r="6" spans="1:1" ht="14.25" customHeight="1"/>
    <row r="7" spans="1:1" ht="14.25" customHeight="1"/>
    <row r="8" spans="1:1" ht="14.25" customHeight="1"/>
    <row r="9" spans="1:1" ht="14.25" customHeight="1"/>
    <row r="10" spans="1:1" ht="14.25" customHeight="1"/>
    <row r="11" spans="1:1" ht="14.25" customHeight="1"/>
    <row r="12" spans="1:1" ht="14.25" customHeight="1"/>
    <row r="13" spans="1:1" ht="14.25" customHeight="1"/>
    <row r="14" spans="1:1" ht="14.25" customHeight="1"/>
    <row r="15" spans="1:1" ht="14.25" customHeight="1"/>
    <row r="16" spans="1:1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000"/>
  <sheetViews>
    <sheetView workbookViewId="0"/>
  </sheetViews>
  <sheetFormatPr defaultColWidth="14.453125" defaultRowHeight="15" customHeight="1"/>
  <cols>
    <col min="1" max="1" width="20.81640625" customWidth="1"/>
    <col min="2" max="2" width="18.81640625" customWidth="1"/>
    <col min="3" max="3" width="18" customWidth="1"/>
    <col min="4" max="26" width="8.7265625" customWidth="1"/>
  </cols>
  <sheetData>
    <row r="1" spans="1:3" s="119" customFormat="1" ht="18.5">
      <c r="A1" s="121" t="s">
        <v>204</v>
      </c>
    </row>
    <row r="2" spans="1:3" s="119" customFormat="1" ht="18.5">
      <c r="A2" s="121"/>
    </row>
    <row r="3" spans="1:3" s="119" customFormat="1" ht="18.5">
      <c r="A3" s="121" t="s">
        <v>91</v>
      </c>
    </row>
    <row r="4" spans="1:3" s="119" customFormat="1" ht="18.5">
      <c r="A4" s="121" t="s">
        <v>92</v>
      </c>
    </row>
    <row r="5" spans="1:3" s="119" customFormat="1" ht="18.5">
      <c r="A5" s="121" t="s">
        <v>93</v>
      </c>
    </row>
    <row r="6" spans="1:3" ht="14.25" customHeight="1"/>
    <row r="7" spans="1:3" ht="23.25" customHeight="1">
      <c r="A7" s="17" t="s">
        <v>94</v>
      </c>
      <c r="B7" s="17" t="s">
        <v>94</v>
      </c>
      <c r="C7" s="5" t="s">
        <v>95</v>
      </c>
    </row>
    <row r="8" spans="1:3" ht="23.25" customHeight="1">
      <c r="A8" s="18" t="s">
        <v>83</v>
      </c>
      <c r="B8" s="18" t="s">
        <v>83</v>
      </c>
      <c r="C8" s="19"/>
    </row>
    <row r="9" spans="1:3" ht="23.25" customHeight="1">
      <c r="A9" s="18" t="s">
        <v>96</v>
      </c>
      <c r="B9" s="18" t="s">
        <v>97</v>
      </c>
      <c r="C9" s="19"/>
    </row>
    <row r="10" spans="1:3" ht="23.25" customHeight="1">
      <c r="A10" s="18" t="s">
        <v>98</v>
      </c>
      <c r="B10" s="18" t="s">
        <v>98</v>
      </c>
      <c r="C10" s="19"/>
    </row>
    <row r="11" spans="1:3" ht="23.25" customHeight="1">
      <c r="A11" s="18" t="s">
        <v>99</v>
      </c>
      <c r="B11" s="18" t="s">
        <v>100</v>
      </c>
      <c r="C11" s="19"/>
    </row>
    <row r="12" spans="1:3" ht="23.25" customHeight="1">
      <c r="A12" s="18" t="s">
        <v>101</v>
      </c>
      <c r="B12" s="18" t="s">
        <v>102</v>
      </c>
      <c r="C12" s="19"/>
    </row>
    <row r="13" spans="1:3" ht="14.25" customHeight="1"/>
    <row r="14" spans="1:3" ht="14.25" customHeight="1"/>
    <row r="15" spans="1:3" ht="26.25" customHeight="1">
      <c r="A15" s="20" t="s">
        <v>103</v>
      </c>
      <c r="B15" s="19"/>
    </row>
    <row r="16" spans="1:3" ht="14.25" customHeight="1"/>
    <row r="17" spans="1:3" ht="14.25" customHeight="1"/>
    <row r="18" spans="1:3" ht="14.25" customHeight="1"/>
    <row r="19" spans="1:3" ht="14.25" customHeight="1"/>
    <row r="20" spans="1:3" ht="14.25" customHeight="1"/>
    <row r="21" spans="1:3" ht="14.25" customHeight="1"/>
    <row r="22" spans="1:3" ht="14.25" customHeight="1"/>
    <row r="23" spans="1:3" ht="14.25" customHeight="1">
      <c r="A23" s="66" t="s">
        <v>75</v>
      </c>
    </row>
    <row r="24" spans="1:3" ht="14.25" customHeight="1"/>
    <row r="25" spans="1:3" ht="25.5" customHeight="1">
      <c r="A25" s="21" t="s">
        <v>94</v>
      </c>
      <c r="B25" s="21" t="s">
        <v>94</v>
      </c>
      <c r="C25" s="5" t="s">
        <v>95</v>
      </c>
    </row>
    <row r="26" spans="1:3" ht="25.5" customHeight="1">
      <c r="A26" s="18" t="s">
        <v>83</v>
      </c>
      <c r="B26" s="18" t="s">
        <v>83</v>
      </c>
      <c r="C26" s="19" t="b">
        <f t="shared" ref="C26:C30" si="0">EXACT(A8,B8)</f>
        <v>1</v>
      </c>
    </row>
    <row r="27" spans="1:3" ht="25.5" customHeight="1">
      <c r="A27" s="18" t="s">
        <v>96</v>
      </c>
      <c r="B27" s="18" t="s">
        <v>97</v>
      </c>
      <c r="C27" s="19" t="b">
        <f t="shared" si="0"/>
        <v>0</v>
      </c>
    </row>
    <row r="28" spans="1:3" ht="25.5" customHeight="1">
      <c r="A28" s="18" t="s">
        <v>98</v>
      </c>
      <c r="B28" s="18" t="s">
        <v>98</v>
      </c>
      <c r="C28" s="19" t="b">
        <f t="shared" si="0"/>
        <v>1</v>
      </c>
    </row>
    <row r="29" spans="1:3" ht="25.5" customHeight="1">
      <c r="A29" s="18" t="s">
        <v>99</v>
      </c>
      <c r="B29" s="18" t="s">
        <v>100</v>
      </c>
      <c r="C29" s="19" t="b">
        <f t="shared" si="0"/>
        <v>0</v>
      </c>
    </row>
    <row r="30" spans="1:3" ht="25.5" customHeight="1">
      <c r="A30" s="18" t="s">
        <v>101</v>
      </c>
      <c r="B30" s="18" t="s">
        <v>102</v>
      </c>
      <c r="C30" s="19" t="b">
        <f t="shared" si="0"/>
        <v>0</v>
      </c>
    </row>
    <row r="31" spans="1:3" ht="25.5" customHeight="1"/>
    <row r="32" spans="1:3" ht="25.5" customHeight="1"/>
    <row r="33" spans="1:2" ht="25.5" customHeight="1">
      <c r="A33" s="20" t="s">
        <v>103</v>
      </c>
      <c r="B33" s="19">
        <f>COUNTIF(C26:C30,FALSE)</f>
        <v>3</v>
      </c>
    </row>
    <row r="34" spans="1:2" ht="14.25" customHeight="1"/>
    <row r="35" spans="1:2" ht="14.25" customHeight="1">
      <c r="A35" s="11" t="s">
        <v>104</v>
      </c>
    </row>
    <row r="36" spans="1:2" ht="14.25" customHeight="1"/>
    <row r="37" spans="1:2" ht="14.25" customHeight="1"/>
    <row r="38" spans="1:2" ht="14.25" customHeight="1"/>
    <row r="39" spans="1:2" ht="14.25" customHeight="1"/>
    <row r="40" spans="1:2" ht="14.25" customHeight="1"/>
    <row r="41" spans="1:2" ht="14.25" customHeight="1"/>
    <row r="42" spans="1:2" ht="14.25" customHeight="1"/>
    <row r="43" spans="1:2" ht="14.25" customHeight="1"/>
    <row r="44" spans="1:2" ht="14.25" customHeight="1"/>
    <row r="45" spans="1:2" ht="14.25" customHeight="1"/>
    <row r="46" spans="1:2" ht="14.25" customHeight="1"/>
    <row r="47" spans="1:2" ht="14.25" customHeight="1"/>
    <row r="48" spans="1: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34</vt:i4>
      </vt:variant>
    </vt:vector>
  </HeadingPairs>
  <TitlesOfParts>
    <vt:vector size="34" baseType="lpstr">
      <vt:lpstr>1.SUMPRODUCT</vt:lpstr>
      <vt:lpstr>2.Data Validation-Date</vt:lpstr>
      <vt:lpstr>3.Data Validation-Whole Nos</vt:lpstr>
      <vt:lpstr>4.Data Validation-List</vt:lpstr>
      <vt:lpstr>5. ABS</vt:lpstr>
      <vt:lpstr>6. CHAR</vt:lpstr>
      <vt:lpstr>7. CLEAN</vt:lpstr>
      <vt:lpstr>8. CODE</vt:lpstr>
      <vt:lpstr>9. EXACT</vt:lpstr>
      <vt:lpstr>10. AVERAGEA</vt:lpstr>
      <vt:lpstr>11. AVERAGEIF</vt:lpstr>
      <vt:lpstr>12. AVERAGEIFS</vt:lpstr>
      <vt:lpstr>13. CELL</vt:lpstr>
      <vt:lpstr>14. LARGE</vt:lpstr>
      <vt:lpstr>15. MAX</vt:lpstr>
      <vt:lpstr>16. MEDIAN</vt:lpstr>
      <vt:lpstr>17. MIN</vt:lpstr>
      <vt:lpstr>18. MODE</vt:lpstr>
      <vt:lpstr>19. N</vt:lpstr>
      <vt:lpstr>20. RANDBETWEEN</vt:lpstr>
      <vt:lpstr>21. RANK</vt:lpstr>
      <vt:lpstr>22. Remove duplicates</vt:lpstr>
      <vt:lpstr>23. ROUND</vt:lpstr>
      <vt:lpstr>24. Custom background</vt:lpstr>
      <vt:lpstr>25. Lowercase</vt:lpstr>
      <vt:lpstr>26. Uppercase</vt:lpstr>
      <vt:lpstr>27. Proper case</vt:lpstr>
      <vt:lpstr>28. Special characters</vt:lpstr>
      <vt:lpstr>29. Autofill</vt:lpstr>
      <vt:lpstr>30. Treemap chart</vt:lpstr>
      <vt:lpstr>31. Sunburst chart</vt:lpstr>
      <vt:lpstr>32. Tables</vt:lpstr>
      <vt:lpstr>33. Templates</vt:lpstr>
      <vt:lpstr>34. Themes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Selena Hurford</dc:creator>
  <cp:lastModifiedBy>Selena Hurford</cp:lastModifiedBy>
  <dcterms:created xsi:type="dcterms:W3CDTF">2023-08-03T11:34:14Z</dcterms:created>
  <dcterms:modified xsi:type="dcterms:W3CDTF">2023-10-25T14:14:59Z</dcterms:modified>
</cp:coreProperties>
</file>